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EstaPastaDeTrabalho" hidePivotFieldList="1"/>
  <bookViews>
    <workbookView xWindow="-24120" yWindow="-120" windowWidth="24240" windowHeight="13140" tabRatio="599" firstSheet="1" activeTab="1"/>
  </bookViews>
  <sheets>
    <sheet name="Leg Vereadores" sheetId="2" state="hidden" r:id="rId1"/>
    <sheet name="CADASTRO" sheetId="36" r:id="rId2"/>
    <sheet name="Vereadores" sheetId="50" state="hidden" r:id="rId3"/>
    <sheet name="Órgãos Executores" sheetId="49" state="hidden" r:id="rId4"/>
    <sheet name="Status lib" sheetId="9" state="hidden" r:id="rId5"/>
    <sheet name="Desc_Emenda" sheetId="6" state="hidden" r:id="rId6"/>
    <sheet name="Tipo Lib" sheetId="8" state="hidden" r:id="rId7"/>
    <sheet name="Menus" sheetId="47" state="hidden" r:id="rId8"/>
    <sheet name="SUPLENTES" sheetId="40" state="hidden" r:id="rId9"/>
  </sheets>
  <definedNames>
    <definedName name="_xlnm._FilterDatabase" localSheetId="1" hidden="1">CADASTRO!#REF!</definedName>
    <definedName name="_xlnm._FilterDatabase" localSheetId="0" hidden="1">'Leg Vereadores'!$A$1:$G$87</definedName>
    <definedName name="_xlnm._FilterDatabase" localSheetId="7" hidden="1">Menus!$A$1:$A$1</definedName>
    <definedName name="_xlnm._FilterDatabase" localSheetId="3" hidden="1">'Órgãos Executores'!#REF!</definedName>
    <definedName name="_Hlk133235342">CADASTRO!#REF!</definedName>
    <definedName name="ALFREDINHO">#REF!</definedName>
    <definedName name="_xlnm.Print_Area" localSheetId="1">CADASTRO!$B$2:$H$2301</definedName>
    <definedName name="_xlnm.Print_Area" localSheetId="0">'Leg Vereadores'!$B$1:$C$86</definedName>
    <definedName name="_xlnm.Print_Area" localSheetId="8">SUPLENTES!$A$1:$C$12</definedName>
    <definedName name="_xlnm.Print_Titles" localSheetId="1">CADASTRO!$2:$2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26" i="36" l="1"/>
  <c r="C2017" i="36"/>
  <c r="C3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C1058" i="36"/>
  <c r="C1059" i="36"/>
  <c r="C1060" i="36"/>
  <c r="C1061" i="36"/>
  <c r="C1062" i="36"/>
  <c r="C1063" i="36"/>
  <c r="C1064" i="36"/>
  <c r="C1065" i="36"/>
  <c r="C1066" i="36"/>
  <c r="C1067" i="36"/>
  <c r="C1068" i="36"/>
  <c r="C1069" i="36"/>
  <c r="C1070" i="36"/>
  <c r="C1071" i="36"/>
  <c r="C1072" i="36"/>
  <c r="C1073" i="36"/>
  <c r="C1074" i="36"/>
  <c r="C1075" i="36"/>
  <c r="C1076" i="36"/>
  <c r="C1077" i="36"/>
  <c r="C1078" i="36"/>
  <c r="C1079" i="36"/>
  <c r="C1080" i="36"/>
  <c r="C1081" i="36"/>
  <c r="C1082" i="36"/>
  <c r="C1083" i="36"/>
  <c r="C1084" i="36"/>
  <c r="C1085" i="36"/>
  <c r="C1086" i="36"/>
  <c r="C1087" i="36"/>
  <c r="C1088" i="36"/>
  <c r="C1089" i="36"/>
  <c r="C1090" i="36"/>
  <c r="C1091" i="36"/>
  <c r="C1092" i="36"/>
  <c r="C1093" i="36"/>
  <c r="C1094" i="36"/>
  <c r="C1095" i="36"/>
  <c r="C1096" i="36"/>
  <c r="C1097" i="36"/>
  <c r="C1098" i="36"/>
  <c r="C1099" i="36"/>
  <c r="C1100" i="36"/>
  <c r="C1101" i="36"/>
  <c r="C1102" i="36"/>
  <c r="C1103" i="36"/>
  <c r="C1104" i="36"/>
  <c r="C1105" i="36"/>
  <c r="C1106" i="36"/>
  <c r="C1107" i="36"/>
  <c r="C1108" i="36"/>
  <c r="C1109" i="36"/>
  <c r="C1110" i="36"/>
  <c r="C1111" i="36"/>
  <c r="C1112" i="36"/>
  <c r="C1113" i="36"/>
  <c r="C1114" i="36"/>
  <c r="C1115" i="36"/>
  <c r="C1116" i="36"/>
  <c r="C1117" i="36"/>
  <c r="C1118" i="36"/>
  <c r="C1119" i="36"/>
  <c r="C1120" i="36"/>
  <c r="C1121" i="36"/>
  <c r="C1122" i="36"/>
  <c r="C1123" i="36"/>
  <c r="C1124" i="36"/>
  <c r="C1125" i="36"/>
  <c r="C1126" i="36"/>
  <c r="C1127" i="36"/>
  <c r="C1128" i="36"/>
  <c r="C1129" i="36"/>
  <c r="C1130" i="36"/>
  <c r="C1131" i="36"/>
  <c r="C1132" i="36"/>
  <c r="C1133" i="36"/>
  <c r="C1134" i="36"/>
  <c r="C1135" i="36"/>
  <c r="C1136" i="36"/>
  <c r="C1137" i="36"/>
  <c r="C1138" i="36"/>
  <c r="C1139" i="36"/>
  <c r="C1140" i="36"/>
  <c r="C1141" i="36"/>
  <c r="C1142" i="36"/>
  <c r="C1143" i="36"/>
  <c r="C1144" i="36"/>
  <c r="C1145" i="36"/>
  <c r="C1146" i="36"/>
  <c r="C1147" i="36"/>
  <c r="C1148" i="36"/>
  <c r="C1149" i="36"/>
  <c r="C1150" i="36"/>
  <c r="C1151" i="36"/>
  <c r="C1152" i="36"/>
  <c r="C1153" i="36"/>
  <c r="C1154" i="36"/>
  <c r="C1155" i="36"/>
  <c r="C1156" i="36"/>
  <c r="C1157" i="36"/>
  <c r="C1158" i="36"/>
  <c r="C1159" i="36"/>
  <c r="C1160" i="36"/>
  <c r="C1161" i="36"/>
  <c r="C1162" i="36"/>
  <c r="C1163" i="36"/>
  <c r="C1164" i="36"/>
  <c r="C1165" i="36"/>
  <c r="C1166" i="36"/>
  <c r="C1167" i="36"/>
  <c r="C1168" i="36"/>
  <c r="C1169" i="36"/>
  <c r="C1170" i="36"/>
  <c r="C1171" i="36"/>
  <c r="C1172" i="36"/>
  <c r="C1173" i="36"/>
  <c r="C1174" i="36"/>
  <c r="C1175" i="36"/>
  <c r="C1176" i="36"/>
  <c r="C1177" i="36"/>
  <c r="C1178" i="36"/>
  <c r="C1179" i="36"/>
  <c r="C1180" i="36"/>
  <c r="C1181" i="36"/>
  <c r="C1182" i="36"/>
  <c r="C1183" i="36"/>
  <c r="C1184" i="36"/>
  <c r="C1185" i="36"/>
  <c r="C1186" i="36"/>
  <c r="C1187" i="36"/>
  <c r="C1188" i="36"/>
  <c r="C1189" i="36"/>
  <c r="C1190" i="36"/>
  <c r="C1191" i="36"/>
  <c r="C1192" i="36"/>
  <c r="C1193" i="36"/>
  <c r="C1194" i="36"/>
  <c r="C1195" i="36"/>
  <c r="C1196" i="36"/>
  <c r="C1197" i="36"/>
  <c r="C1198" i="36"/>
  <c r="C1199" i="36"/>
  <c r="C1200" i="36"/>
  <c r="C1201" i="36"/>
  <c r="C1202" i="36"/>
  <c r="C1203" i="36"/>
  <c r="C1204" i="36"/>
  <c r="C1205" i="36"/>
  <c r="C1206" i="36"/>
  <c r="C1207" i="36"/>
  <c r="C1208" i="36"/>
  <c r="C1209" i="36"/>
  <c r="C1210" i="36"/>
  <c r="C1211" i="36"/>
  <c r="C1212" i="36"/>
  <c r="C1213" i="36"/>
  <c r="C1214" i="36"/>
  <c r="C1215" i="36"/>
  <c r="C1216" i="36"/>
  <c r="C1217" i="36"/>
  <c r="C1218" i="36"/>
  <c r="C1219" i="36"/>
  <c r="C1220" i="36"/>
  <c r="C1221" i="36"/>
  <c r="C1222" i="36"/>
  <c r="C1223" i="36"/>
  <c r="C1224" i="36"/>
  <c r="C1225" i="36"/>
  <c r="C1226" i="36"/>
  <c r="C1227" i="36"/>
  <c r="C1228" i="36"/>
  <c r="C1229" i="36"/>
  <c r="C1230" i="36"/>
  <c r="C1231" i="36"/>
  <c r="C1232" i="36"/>
  <c r="C1233" i="36"/>
  <c r="C1234" i="36"/>
  <c r="C1235" i="36"/>
  <c r="C1236" i="36"/>
  <c r="C1237" i="36"/>
  <c r="C1238" i="36"/>
  <c r="C1239" i="36"/>
  <c r="C1240" i="36"/>
  <c r="C1241" i="36"/>
  <c r="C1242" i="36"/>
  <c r="C1243" i="36"/>
  <c r="C1244" i="36"/>
  <c r="C1245" i="36"/>
  <c r="C1246" i="36"/>
  <c r="C1247" i="36"/>
  <c r="C1248" i="36"/>
  <c r="C1249" i="36"/>
  <c r="C1250" i="36"/>
  <c r="C1251" i="36"/>
  <c r="C1252" i="36"/>
  <c r="C1253" i="36"/>
  <c r="C1254" i="36"/>
  <c r="C1255" i="36"/>
  <c r="C1256" i="36"/>
  <c r="C1257" i="36"/>
  <c r="C1258" i="36"/>
  <c r="C1259" i="36"/>
  <c r="C1260" i="36"/>
  <c r="C1261" i="36"/>
  <c r="C1262" i="36"/>
  <c r="C1263" i="36"/>
  <c r="C1264" i="36"/>
  <c r="C1265" i="36"/>
  <c r="C1266" i="36"/>
  <c r="C1267" i="36"/>
  <c r="C1268" i="36"/>
  <c r="C1269" i="36"/>
  <c r="C1270" i="36"/>
  <c r="C1271" i="36"/>
  <c r="C1272" i="36"/>
  <c r="C1273" i="36"/>
  <c r="C1274" i="36"/>
  <c r="C1275" i="36"/>
  <c r="C1276" i="36"/>
  <c r="C1277" i="36"/>
  <c r="C1278" i="36"/>
  <c r="C1279" i="36"/>
  <c r="C1280" i="36"/>
  <c r="C1281" i="36"/>
  <c r="C1282" i="36"/>
  <c r="C1283" i="36"/>
  <c r="C1284" i="36"/>
  <c r="C1285" i="36"/>
  <c r="C1286" i="36"/>
  <c r="C1287" i="36"/>
  <c r="C1288" i="36"/>
  <c r="C1289" i="36"/>
  <c r="C1290" i="36"/>
  <c r="C1291" i="36"/>
  <c r="C1292" i="36"/>
  <c r="C1293" i="36"/>
  <c r="C1294" i="36"/>
  <c r="C1295" i="36"/>
  <c r="C1296" i="36"/>
  <c r="C1297" i="36"/>
  <c r="C1298" i="36"/>
  <c r="C1299" i="36"/>
  <c r="C1300" i="36"/>
  <c r="C1301" i="36"/>
  <c r="C1302" i="36"/>
  <c r="C1303" i="36"/>
  <c r="C1304" i="36"/>
  <c r="C1305" i="36"/>
  <c r="C1306" i="36"/>
  <c r="C1307" i="36"/>
  <c r="C1308" i="36"/>
  <c r="C1309" i="36"/>
  <c r="C1310" i="36"/>
  <c r="C1311" i="36"/>
  <c r="C1312" i="36"/>
  <c r="C1313" i="36"/>
  <c r="C1314" i="36"/>
  <c r="C1315" i="36"/>
  <c r="C1316" i="36"/>
  <c r="C1317" i="36"/>
  <c r="C1318" i="36"/>
  <c r="C1319" i="36"/>
  <c r="C1320" i="36"/>
  <c r="C1321" i="36"/>
  <c r="C1322" i="36"/>
  <c r="C1323" i="36"/>
  <c r="C1324" i="36"/>
  <c r="C1325" i="36"/>
  <c r="C1326" i="36"/>
  <c r="C1327" i="36"/>
  <c r="C1328" i="36"/>
  <c r="C1329" i="36"/>
  <c r="C1330" i="36"/>
  <c r="C1331" i="36"/>
  <c r="C1332" i="36"/>
  <c r="C1333" i="36"/>
  <c r="C1334" i="36"/>
  <c r="C1335" i="36"/>
  <c r="C1336" i="36"/>
  <c r="C1337" i="36"/>
  <c r="C1338" i="36"/>
  <c r="C1339" i="36"/>
  <c r="C1340" i="36"/>
  <c r="C1341" i="36"/>
  <c r="C1342" i="36"/>
  <c r="C1343" i="36"/>
  <c r="C1344" i="36"/>
  <c r="C1345" i="36"/>
  <c r="C1346" i="36"/>
  <c r="C1347" i="36"/>
  <c r="C1348" i="36"/>
  <c r="C1349" i="36"/>
  <c r="C1350" i="36"/>
  <c r="C1351" i="36"/>
  <c r="C1352" i="36"/>
  <c r="C1353" i="36"/>
  <c r="C1354" i="36"/>
  <c r="C1355" i="36"/>
  <c r="C1356" i="36"/>
  <c r="C1357" i="36"/>
  <c r="C1358" i="36"/>
  <c r="C1359" i="36"/>
  <c r="C1360" i="36"/>
  <c r="C1361" i="36"/>
  <c r="C1362" i="36"/>
  <c r="C1363" i="36"/>
  <c r="C1364" i="36"/>
  <c r="C1365" i="36"/>
  <c r="C1366" i="36"/>
  <c r="C1367" i="36"/>
  <c r="C1368" i="36"/>
  <c r="C1369" i="36"/>
  <c r="C1370" i="36"/>
  <c r="C1371" i="36"/>
  <c r="C1372" i="36"/>
  <c r="C1373" i="36"/>
  <c r="C1374" i="36"/>
  <c r="C1375" i="36"/>
  <c r="C1376" i="36"/>
  <c r="C1377" i="36"/>
  <c r="C1378" i="36"/>
  <c r="C1379" i="36"/>
  <c r="C1380" i="36"/>
  <c r="C1381" i="36"/>
  <c r="C1382" i="36"/>
  <c r="C1383" i="36"/>
  <c r="C1384" i="36"/>
  <c r="C1385" i="36"/>
  <c r="C1386" i="36"/>
  <c r="C1387" i="36"/>
  <c r="C1388" i="36"/>
  <c r="C1389" i="36"/>
  <c r="C1390" i="36"/>
  <c r="C1391" i="36"/>
  <c r="C1392" i="36"/>
  <c r="C1393" i="36"/>
  <c r="C1394" i="36"/>
  <c r="C1395" i="36"/>
  <c r="C1396" i="36"/>
  <c r="C1397" i="36"/>
  <c r="C1398" i="36"/>
  <c r="C1399" i="36"/>
  <c r="C1400" i="36"/>
  <c r="C1401" i="36"/>
  <c r="C1402" i="36"/>
  <c r="C1403" i="36"/>
  <c r="C1404" i="36"/>
  <c r="C1405" i="36"/>
  <c r="C1406" i="36"/>
  <c r="C1407" i="36"/>
  <c r="C1408" i="36"/>
  <c r="C1409" i="36"/>
  <c r="C1410" i="36"/>
  <c r="C1411" i="36"/>
  <c r="C1412" i="36"/>
  <c r="C1413" i="36"/>
  <c r="C1414" i="36"/>
  <c r="C1415" i="36"/>
  <c r="C1416" i="36"/>
  <c r="C1417" i="36"/>
  <c r="C1418" i="36"/>
  <c r="C1419" i="36"/>
  <c r="C1420" i="36"/>
  <c r="C1421" i="36"/>
  <c r="C1422" i="36"/>
  <c r="C1423" i="36"/>
  <c r="C1424" i="36"/>
  <c r="C1425" i="36"/>
  <c r="C1426" i="36"/>
  <c r="C1427" i="36"/>
  <c r="C1428" i="36"/>
  <c r="C1429" i="36"/>
  <c r="C1430" i="36"/>
  <c r="C1431" i="36"/>
  <c r="C1432" i="36"/>
  <c r="C1433" i="36"/>
  <c r="C1434" i="36"/>
  <c r="C1435" i="36"/>
  <c r="C1436" i="36"/>
  <c r="C1437" i="36"/>
  <c r="C1438" i="36"/>
  <c r="C1439" i="36"/>
  <c r="C1440" i="36"/>
  <c r="C1441" i="36"/>
  <c r="C1442" i="36"/>
  <c r="C1443" i="36"/>
  <c r="C1444" i="36"/>
  <c r="C1445" i="36"/>
  <c r="C1446" i="36"/>
  <c r="C1447" i="36"/>
  <c r="C1448" i="36"/>
  <c r="C1449" i="36"/>
  <c r="C1450" i="36"/>
  <c r="C1451" i="36"/>
  <c r="C1452" i="36"/>
  <c r="C1453" i="36"/>
  <c r="C1454" i="36"/>
  <c r="C1455" i="36"/>
  <c r="C1456" i="36"/>
  <c r="C1457" i="36"/>
  <c r="C1458" i="36"/>
  <c r="C1459" i="36"/>
  <c r="C1460" i="36"/>
  <c r="C1461" i="36"/>
  <c r="C1462" i="36"/>
  <c r="C1463" i="36"/>
  <c r="C1464" i="36"/>
  <c r="C1465" i="36"/>
  <c r="C1466" i="36"/>
  <c r="C1467" i="36"/>
  <c r="C1468" i="36"/>
  <c r="C1469" i="36"/>
  <c r="C1470" i="36"/>
  <c r="C1471" i="36"/>
  <c r="C1472" i="36"/>
  <c r="C1473" i="36"/>
  <c r="C1474" i="36"/>
  <c r="C1475" i="36"/>
  <c r="C1476" i="36"/>
  <c r="C1477" i="36"/>
  <c r="C1478" i="36"/>
  <c r="C1479" i="36"/>
  <c r="C1480" i="36"/>
  <c r="C1481" i="36"/>
  <c r="C1482" i="36"/>
  <c r="C1483" i="36"/>
  <c r="C1484" i="36"/>
  <c r="C1485" i="36"/>
  <c r="C1486" i="36"/>
  <c r="C1487" i="36"/>
  <c r="C1488" i="36"/>
  <c r="C1489" i="36"/>
  <c r="C1490" i="36"/>
  <c r="C1491" i="36"/>
  <c r="C1492" i="36"/>
  <c r="C1493" i="36"/>
  <c r="C1494" i="36"/>
  <c r="C1495" i="36"/>
  <c r="C1496" i="36"/>
  <c r="C1497" i="36"/>
  <c r="C1498" i="36"/>
  <c r="C1499" i="36"/>
  <c r="C1500" i="36"/>
  <c r="C1501" i="36"/>
  <c r="C1502" i="36"/>
  <c r="C1503" i="36"/>
  <c r="C1504" i="36"/>
  <c r="C1505" i="36"/>
  <c r="C1506" i="36"/>
  <c r="C1507" i="36"/>
  <c r="C1508" i="36"/>
  <c r="C1509" i="36"/>
  <c r="C1510" i="36"/>
  <c r="C1511" i="36"/>
  <c r="C1512" i="36"/>
  <c r="C1513" i="36"/>
  <c r="C1514" i="36"/>
  <c r="C1515" i="36"/>
  <c r="C1516" i="36"/>
  <c r="C1517" i="36"/>
  <c r="C1518" i="36"/>
  <c r="C1519" i="36"/>
  <c r="C1520" i="36"/>
  <c r="C1521" i="36"/>
  <c r="C1522" i="36"/>
  <c r="C1523" i="36"/>
  <c r="C1524" i="36"/>
  <c r="C1525" i="36"/>
  <c r="C1526" i="36"/>
  <c r="C1527" i="36"/>
  <c r="C1528" i="36"/>
  <c r="C1529" i="36"/>
  <c r="C1530" i="36"/>
  <c r="C1531" i="36"/>
  <c r="C1532" i="36"/>
  <c r="C1533" i="36"/>
  <c r="C1534" i="36"/>
  <c r="C1535" i="36"/>
  <c r="C1536" i="36"/>
  <c r="C1537" i="36"/>
  <c r="C1538" i="36"/>
  <c r="C1539" i="36"/>
  <c r="C1540" i="36"/>
  <c r="C1541" i="36"/>
  <c r="C1542" i="36"/>
  <c r="C1543" i="36"/>
  <c r="C1544" i="36"/>
  <c r="C1545" i="36"/>
  <c r="C1546" i="36"/>
  <c r="C1547" i="36"/>
  <c r="C1548" i="36"/>
  <c r="C1549" i="36"/>
  <c r="C1550" i="36"/>
  <c r="C1551" i="36"/>
  <c r="C1552" i="36"/>
  <c r="C1553" i="36"/>
  <c r="C1554" i="36"/>
  <c r="C1555" i="36"/>
  <c r="C1556" i="36"/>
  <c r="C1557" i="36"/>
  <c r="C1558" i="36"/>
  <c r="C1559" i="36"/>
  <c r="C1560" i="36"/>
  <c r="C1561" i="36"/>
  <c r="C1562" i="36"/>
  <c r="C1563" i="36"/>
  <c r="C1564" i="36"/>
  <c r="C1565" i="36"/>
  <c r="C1566" i="36"/>
  <c r="C1567" i="36"/>
  <c r="C1568" i="36"/>
  <c r="C1569" i="36"/>
  <c r="C1570" i="36"/>
  <c r="C1571" i="36"/>
  <c r="C1572" i="36"/>
  <c r="C1573" i="36"/>
  <c r="C1574" i="36"/>
  <c r="C1575" i="36"/>
  <c r="C1576" i="36"/>
  <c r="C1577" i="36"/>
  <c r="C1578" i="36"/>
  <c r="C1579" i="36"/>
  <c r="C1580" i="36"/>
  <c r="C1581" i="36"/>
  <c r="C1582" i="36"/>
  <c r="C1583" i="36"/>
  <c r="C1584" i="36"/>
  <c r="C1585" i="36"/>
  <c r="C1586" i="36"/>
  <c r="C1587" i="36"/>
  <c r="C1588" i="36"/>
  <c r="C1589" i="36"/>
  <c r="C1590" i="36"/>
  <c r="C1591" i="36"/>
  <c r="C1592" i="36"/>
  <c r="C1593" i="36"/>
  <c r="C1594" i="36"/>
  <c r="C1595" i="36"/>
  <c r="C1596" i="36"/>
  <c r="C1597" i="36"/>
  <c r="C1598" i="36"/>
  <c r="C1599" i="36"/>
  <c r="C1600" i="36"/>
  <c r="C1601" i="36"/>
  <c r="C1602" i="36"/>
  <c r="C1603" i="36"/>
  <c r="C1604" i="36"/>
  <c r="C1605" i="36"/>
  <c r="C1606" i="36"/>
  <c r="C1607" i="36"/>
  <c r="C1608" i="36"/>
  <c r="C1609" i="36"/>
  <c r="C1610" i="36"/>
  <c r="C1611" i="36"/>
  <c r="C1612" i="36"/>
  <c r="C1613" i="36"/>
  <c r="C1614" i="36"/>
  <c r="C1615" i="36"/>
  <c r="C1616" i="36"/>
  <c r="C1617" i="36"/>
  <c r="C1618" i="36"/>
  <c r="C1619" i="36"/>
  <c r="C1620" i="36"/>
  <c r="C1621" i="36"/>
  <c r="C1622" i="36"/>
  <c r="C1623" i="36"/>
  <c r="C1624" i="36"/>
  <c r="C1625" i="36"/>
  <c r="C1626" i="36"/>
  <c r="C1627" i="36"/>
  <c r="C1628" i="36"/>
  <c r="C1629" i="36"/>
  <c r="C1630" i="36"/>
  <c r="C1631" i="36"/>
  <c r="C1632" i="36"/>
  <c r="C1633" i="36"/>
  <c r="C1634" i="36"/>
  <c r="C1635" i="36"/>
  <c r="C1636" i="36"/>
  <c r="C1637" i="36"/>
  <c r="C1638" i="36"/>
  <c r="C1639" i="36"/>
  <c r="C1640" i="36"/>
  <c r="C1641" i="36"/>
  <c r="C1642" i="36"/>
  <c r="C1643" i="36"/>
  <c r="C1644" i="36"/>
  <c r="C1645" i="36"/>
  <c r="C1646" i="36"/>
  <c r="C1647" i="36"/>
  <c r="C1648" i="36"/>
  <c r="C1649" i="36"/>
  <c r="C1650" i="36"/>
  <c r="C1651" i="36"/>
  <c r="C1652" i="36"/>
  <c r="C1653" i="36"/>
  <c r="C1654" i="36"/>
  <c r="C1655" i="36"/>
  <c r="C1656" i="36"/>
  <c r="C1657" i="36"/>
  <c r="C1658" i="36"/>
  <c r="C1659" i="36"/>
  <c r="C1660" i="36"/>
  <c r="C1661" i="36"/>
  <c r="C1662" i="36"/>
  <c r="C1663" i="36"/>
  <c r="C1664" i="36"/>
  <c r="C1665" i="36"/>
  <c r="C1666" i="36"/>
  <c r="C1667" i="36"/>
  <c r="C1668" i="36"/>
  <c r="C1669" i="36"/>
  <c r="C1670" i="36"/>
  <c r="C1671" i="36"/>
  <c r="C1672" i="36"/>
  <c r="C1673" i="36"/>
  <c r="C1674" i="36"/>
  <c r="C1675" i="36"/>
  <c r="C1676" i="36"/>
  <c r="C1677" i="36"/>
  <c r="C1678" i="36"/>
  <c r="C1679" i="36"/>
  <c r="C1680" i="36"/>
  <c r="C1681" i="36"/>
  <c r="C1682" i="36"/>
  <c r="C1683" i="36"/>
  <c r="C1684" i="36"/>
  <c r="C1685" i="36"/>
  <c r="C1686" i="36"/>
  <c r="C1687" i="36"/>
  <c r="C1688" i="36"/>
  <c r="C1689" i="36"/>
  <c r="C1690" i="36"/>
  <c r="C1691" i="36"/>
  <c r="C1692" i="36"/>
  <c r="C1693" i="36"/>
  <c r="C1694" i="36"/>
  <c r="C1695" i="36"/>
  <c r="C1696" i="36"/>
  <c r="C1697" i="36"/>
  <c r="C1698" i="36"/>
  <c r="C1699" i="36"/>
  <c r="C1700" i="36"/>
  <c r="C1701" i="36"/>
  <c r="C1702" i="36"/>
  <c r="C1703" i="36"/>
  <c r="C1704" i="36"/>
  <c r="C1705" i="36"/>
  <c r="C1706" i="36"/>
  <c r="C1707" i="36"/>
  <c r="C1708" i="36"/>
  <c r="C1709" i="36"/>
  <c r="C1710" i="36"/>
  <c r="C1711" i="36"/>
  <c r="C1712" i="36"/>
  <c r="C1713" i="36"/>
  <c r="C1714" i="36"/>
  <c r="C1715" i="36"/>
  <c r="C1716" i="36"/>
  <c r="C1717" i="36"/>
  <c r="C1718" i="36"/>
  <c r="C1719" i="36"/>
  <c r="C1720" i="36"/>
  <c r="C1721" i="36"/>
  <c r="C1722" i="36"/>
  <c r="C1723" i="36"/>
  <c r="C1724" i="36"/>
  <c r="C1725" i="36"/>
  <c r="C1726" i="36"/>
  <c r="C1727" i="36"/>
  <c r="C1728" i="36"/>
  <c r="C1729" i="36"/>
  <c r="C1730" i="36"/>
  <c r="C1731" i="36"/>
  <c r="C1732" i="36"/>
  <c r="C1733" i="36"/>
  <c r="C1734" i="36"/>
  <c r="C1735" i="36"/>
  <c r="C1736" i="36"/>
  <c r="C1737" i="36"/>
  <c r="C1738" i="36"/>
  <c r="C1739" i="36"/>
  <c r="C1740" i="36"/>
  <c r="C1741" i="36"/>
  <c r="C1742" i="36"/>
  <c r="C1743" i="36"/>
  <c r="C1744" i="36"/>
  <c r="C1745" i="36"/>
  <c r="C1746" i="36"/>
  <c r="C1747" i="36"/>
  <c r="C1748" i="36"/>
  <c r="C1749" i="36"/>
  <c r="C1750" i="36"/>
  <c r="C1751" i="36"/>
  <c r="C1752" i="36"/>
  <c r="C1753" i="36"/>
  <c r="C1754" i="36"/>
  <c r="C1755" i="36"/>
  <c r="C1756" i="36"/>
  <c r="C1757" i="36"/>
  <c r="C1758" i="36"/>
  <c r="C1759" i="36"/>
  <c r="C1760" i="36"/>
  <c r="C1761" i="36"/>
  <c r="C1762" i="36"/>
  <c r="C1763" i="36"/>
  <c r="C1764" i="36"/>
  <c r="C1765" i="36"/>
  <c r="C1766" i="36"/>
  <c r="C1767" i="36"/>
  <c r="C1768" i="36"/>
  <c r="C1769" i="36"/>
  <c r="C1770" i="36"/>
  <c r="C1771" i="36"/>
  <c r="C1772" i="36"/>
  <c r="C1773" i="36"/>
  <c r="C1774" i="36"/>
  <c r="C1775" i="36"/>
  <c r="C1776" i="36"/>
  <c r="C1777" i="36"/>
  <c r="C1778" i="36"/>
  <c r="C1779" i="36"/>
  <c r="C1780" i="36"/>
  <c r="C1781" i="36"/>
  <c r="C1782" i="36"/>
  <c r="C1783" i="36"/>
  <c r="C1784" i="36"/>
  <c r="C1785" i="36"/>
  <c r="C1786" i="36"/>
  <c r="C1787" i="36"/>
  <c r="C1788" i="36"/>
  <c r="C1789" i="36"/>
  <c r="C1790" i="36"/>
  <c r="C1791" i="36"/>
  <c r="C1792" i="36"/>
  <c r="C1793" i="36"/>
  <c r="C1794" i="36"/>
  <c r="C1795" i="36"/>
  <c r="C1796" i="36"/>
  <c r="C1797" i="36"/>
  <c r="C1798" i="36"/>
  <c r="C1799" i="36"/>
  <c r="C1800" i="36"/>
  <c r="C1801" i="36"/>
  <c r="C1802" i="36"/>
  <c r="C1803" i="36"/>
  <c r="C1804" i="36"/>
  <c r="C1805" i="36"/>
  <c r="C1806" i="36"/>
  <c r="C1807" i="36"/>
  <c r="C1808" i="36"/>
  <c r="C1809" i="36"/>
  <c r="C1810" i="36"/>
  <c r="C1811" i="36"/>
  <c r="C1812" i="36"/>
  <c r="C1813" i="36"/>
  <c r="C1814" i="36"/>
  <c r="C1815" i="36"/>
  <c r="C1816" i="36"/>
  <c r="C1817" i="36"/>
  <c r="C1818" i="36"/>
  <c r="C1819" i="36"/>
  <c r="C1820" i="36"/>
  <c r="C1821" i="36"/>
  <c r="C1822" i="36"/>
  <c r="C1823" i="36"/>
  <c r="C1824" i="36"/>
  <c r="C1825" i="36"/>
  <c r="C1826" i="36"/>
  <c r="C1827" i="36"/>
  <c r="C1828" i="36"/>
  <c r="C1829" i="36"/>
  <c r="C1830" i="36"/>
  <c r="C1831" i="36"/>
  <c r="C1832" i="36"/>
  <c r="C1833" i="36"/>
  <c r="C1834" i="36"/>
  <c r="C1835" i="36"/>
  <c r="C1836" i="36"/>
  <c r="C1837" i="36"/>
  <c r="C1838" i="36"/>
  <c r="C1839" i="36"/>
  <c r="C1840" i="36"/>
  <c r="C1841" i="36"/>
  <c r="C1842" i="36"/>
  <c r="C1843" i="36"/>
  <c r="C1844" i="36"/>
  <c r="C1845" i="36"/>
  <c r="C1846" i="36"/>
  <c r="C1847" i="36"/>
  <c r="C1848" i="36"/>
  <c r="C1849" i="36"/>
  <c r="C1850" i="36"/>
  <c r="C1851" i="36"/>
  <c r="C1852" i="36"/>
  <c r="C1853" i="36"/>
  <c r="C1854" i="36"/>
  <c r="C1855" i="36"/>
  <c r="C1856" i="36"/>
  <c r="C1857" i="36"/>
  <c r="C1858" i="36"/>
  <c r="C1859" i="36"/>
  <c r="C1860" i="36"/>
  <c r="C1861" i="36"/>
  <c r="C1862" i="36"/>
  <c r="C1863" i="36"/>
  <c r="C1864" i="36"/>
  <c r="C1865" i="36"/>
  <c r="C1866" i="36"/>
  <c r="C1867" i="36"/>
  <c r="C1868" i="36"/>
  <c r="C1869" i="36"/>
  <c r="C1870" i="36"/>
  <c r="C1871" i="36"/>
  <c r="C1872" i="36"/>
  <c r="C1873" i="36"/>
  <c r="C1874" i="36"/>
  <c r="C1875" i="36"/>
  <c r="C1876" i="36"/>
  <c r="C1877" i="36"/>
  <c r="C1878" i="36"/>
  <c r="C1879" i="36"/>
  <c r="C1880" i="36"/>
  <c r="C1881" i="36"/>
  <c r="C1882" i="36"/>
  <c r="C1883" i="36"/>
  <c r="C1884" i="36"/>
  <c r="C1885" i="36"/>
  <c r="C1886" i="36"/>
  <c r="C1887" i="36"/>
  <c r="C1888" i="36"/>
  <c r="C1889" i="36"/>
  <c r="C1890" i="36"/>
  <c r="C1891" i="36"/>
  <c r="C1892" i="36"/>
  <c r="C1893" i="36"/>
  <c r="C1894" i="36"/>
  <c r="C1895" i="36"/>
  <c r="C1896" i="36"/>
  <c r="C1897" i="36"/>
  <c r="C1898" i="36"/>
  <c r="C1899" i="36"/>
  <c r="C1900" i="36"/>
  <c r="C1901" i="36"/>
  <c r="C1902" i="36"/>
  <c r="C1903" i="36"/>
  <c r="C1904" i="36"/>
  <c r="C1905" i="36"/>
  <c r="C1906" i="36"/>
  <c r="C1907" i="36"/>
  <c r="C1908" i="36"/>
  <c r="C1909" i="36"/>
  <c r="C1910" i="36"/>
  <c r="C1911" i="36"/>
  <c r="C1912" i="36"/>
  <c r="C1913" i="36"/>
  <c r="C1914" i="36"/>
  <c r="C1915" i="36"/>
  <c r="C1916" i="36"/>
  <c r="C1917" i="36"/>
  <c r="C1918" i="36"/>
  <c r="C1919" i="36"/>
  <c r="C1920" i="36"/>
  <c r="C1921" i="36"/>
  <c r="C1922" i="36"/>
  <c r="C1923" i="36"/>
  <c r="C1924" i="36"/>
  <c r="C1925" i="36"/>
  <c r="C1926" i="36"/>
  <c r="C1927" i="36"/>
  <c r="C1928" i="36"/>
  <c r="C1929" i="36"/>
  <c r="C1930" i="36"/>
  <c r="C1931" i="36"/>
  <c r="C1932" i="36"/>
  <c r="C1933" i="36"/>
  <c r="C1934" i="36"/>
  <c r="C1935" i="36"/>
  <c r="C1936" i="36"/>
  <c r="C1937" i="36"/>
  <c r="C1938" i="36"/>
  <c r="C1939" i="36"/>
  <c r="C1940" i="36"/>
  <c r="C1941" i="36"/>
  <c r="C1942" i="36"/>
  <c r="C1943" i="36"/>
  <c r="C1944" i="36"/>
  <c r="C1945" i="36"/>
  <c r="C1946" i="36"/>
  <c r="C1947" i="36"/>
  <c r="C1948" i="36"/>
  <c r="C1949" i="36"/>
  <c r="C1950" i="36"/>
  <c r="C1951" i="36"/>
  <c r="C1952" i="36"/>
  <c r="C1953" i="36"/>
  <c r="C1954" i="36"/>
  <c r="C1955" i="36"/>
  <c r="C1956" i="36"/>
  <c r="C1957" i="36"/>
  <c r="C1958" i="36"/>
  <c r="C1959" i="36"/>
  <c r="C1960" i="36"/>
  <c r="C1961" i="36"/>
  <c r="C1962" i="36"/>
  <c r="C1963" i="36"/>
  <c r="C1964" i="36"/>
  <c r="C1965" i="36"/>
  <c r="C1966" i="36"/>
  <c r="C1967" i="36"/>
  <c r="C1968" i="36"/>
  <c r="C1969" i="36"/>
  <c r="C1970" i="36"/>
  <c r="C1971" i="36"/>
  <c r="C1972" i="36"/>
  <c r="C1973" i="36"/>
  <c r="C1974" i="36"/>
  <c r="C1975" i="36"/>
  <c r="C1976" i="36"/>
  <c r="C1977" i="36"/>
  <c r="C1978" i="36"/>
  <c r="C1979" i="36"/>
  <c r="C1980" i="36"/>
  <c r="C1981" i="36"/>
  <c r="C1982" i="36"/>
  <c r="C1983" i="36"/>
  <c r="C1984" i="36"/>
  <c r="C1985" i="36"/>
  <c r="C1986" i="36"/>
  <c r="C1987" i="36"/>
  <c r="C1988" i="36"/>
  <c r="C1989" i="36"/>
  <c r="C1990" i="36"/>
  <c r="C1991" i="36"/>
  <c r="C1992" i="36"/>
  <c r="C1993" i="36"/>
  <c r="C1994" i="36"/>
  <c r="C1995" i="36"/>
  <c r="C1996" i="36"/>
  <c r="C1997" i="36"/>
  <c r="C1998" i="36"/>
  <c r="C1999" i="36"/>
  <c r="C2000" i="36"/>
  <c r="C2001" i="36"/>
  <c r="C2002" i="36"/>
  <c r="C2003" i="36"/>
  <c r="C2004" i="36"/>
  <c r="C2005" i="36"/>
  <c r="C2006" i="36"/>
  <c r="C2007" i="36"/>
  <c r="C2008" i="36"/>
  <c r="C2009" i="36"/>
  <c r="C2010" i="36"/>
  <c r="C2011" i="36"/>
  <c r="C2012" i="36"/>
  <c r="C2013" i="36"/>
  <c r="C2014" i="36"/>
  <c r="C2015" i="36"/>
  <c r="C2016" i="36"/>
  <c r="C2018" i="36"/>
  <c r="C2019" i="36"/>
  <c r="C2020" i="36"/>
  <c r="C2021" i="36"/>
  <c r="C2022" i="36"/>
  <c r="C2023" i="36"/>
  <c r="C2024" i="36"/>
  <c r="C2025" i="36"/>
  <c r="C2027" i="36"/>
  <c r="C2028" i="36"/>
  <c r="C2029" i="36"/>
  <c r="C2030" i="36"/>
  <c r="C2031" i="36"/>
  <c r="C2032" i="36"/>
  <c r="C2033" i="36"/>
  <c r="C2034" i="36"/>
  <c r="C2035" i="36"/>
  <c r="C2036" i="36"/>
  <c r="C2037" i="36"/>
  <c r="C2038" i="36"/>
  <c r="C2039" i="36"/>
  <c r="C2040" i="36"/>
  <c r="C2041" i="36"/>
  <c r="C2042" i="36"/>
  <c r="C2043" i="36"/>
  <c r="C2044" i="36"/>
  <c r="C2045" i="36"/>
  <c r="C2046" i="36"/>
  <c r="C2047" i="36"/>
  <c r="C2048" i="36"/>
  <c r="C2049" i="36"/>
  <c r="C2050" i="36"/>
  <c r="C2051" i="36"/>
  <c r="C2052" i="36"/>
  <c r="C2053" i="36"/>
  <c r="C2054" i="36"/>
  <c r="C2055" i="36"/>
  <c r="C2056" i="36"/>
  <c r="C2057" i="36"/>
  <c r="C2058" i="36"/>
  <c r="C2059" i="36"/>
  <c r="C2060" i="36"/>
  <c r="C2061" i="36"/>
  <c r="C2062" i="36"/>
  <c r="C2063" i="36"/>
  <c r="C2064" i="36"/>
  <c r="C2065" i="36"/>
  <c r="C2066" i="36"/>
  <c r="C2067" i="36"/>
  <c r="C2068" i="36"/>
  <c r="C2069" i="36"/>
  <c r="C2070" i="36"/>
  <c r="C2071" i="36"/>
  <c r="C2072" i="36"/>
  <c r="C2073" i="36"/>
  <c r="C2074" i="36"/>
  <c r="C2075" i="36"/>
  <c r="C2076" i="36"/>
  <c r="C2077" i="36"/>
  <c r="C2078" i="36"/>
  <c r="C2079" i="36"/>
  <c r="C2080" i="36"/>
  <c r="C2081" i="36"/>
  <c r="C2082" i="36"/>
  <c r="C2083" i="36"/>
  <c r="C2084" i="36"/>
  <c r="C2085" i="36"/>
  <c r="C2086" i="36"/>
  <c r="C2087" i="36"/>
  <c r="C2088" i="36"/>
  <c r="C2089" i="36"/>
  <c r="C2090" i="36"/>
  <c r="C2091" i="36"/>
  <c r="C2092" i="36"/>
  <c r="C2093" i="36"/>
  <c r="C2094" i="36"/>
  <c r="C2095" i="36"/>
  <c r="C2096" i="36"/>
  <c r="C2097" i="36"/>
  <c r="C2098" i="36"/>
  <c r="C2099" i="36"/>
  <c r="C2100" i="36"/>
  <c r="C2101" i="36"/>
  <c r="C2102" i="36"/>
  <c r="C2103" i="36"/>
  <c r="C2104" i="36"/>
  <c r="C2105" i="36"/>
  <c r="C2106" i="36"/>
  <c r="C2107" i="36"/>
  <c r="C2108" i="36"/>
  <c r="C2109" i="36"/>
  <c r="C2110" i="36"/>
  <c r="C2111" i="36"/>
  <c r="C2112" i="36"/>
  <c r="C2113" i="36"/>
  <c r="C2114" i="36"/>
  <c r="C2115" i="36"/>
  <c r="C2116" i="36"/>
  <c r="C2117" i="36"/>
  <c r="C2118" i="36"/>
  <c r="C2119" i="36"/>
  <c r="C2120" i="36"/>
  <c r="C2121" i="36"/>
  <c r="C2122" i="36"/>
  <c r="C2123" i="36"/>
  <c r="C2124" i="36"/>
  <c r="C2125" i="36"/>
  <c r="C2126" i="36"/>
  <c r="C2127" i="36"/>
  <c r="C2128" i="36"/>
  <c r="C2129" i="36"/>
  <c r="C2130" i="36"/>
  <c r="C2131" i="36"/>
  <c r="C2132" i="36"/>
  <c r="C2133" i="36"/>
  <c r="C2134" i="36"/>
  <c r="C2135" i="36"/>
  <c r="C2136" i="36"/>
  <c r="C2137" i="36"/>
  <c r="C2138" i="36"/>
  <c r="C2139" i="36"/>
  <c r="C2140" i="36"/>
  <c r="C2141" i="36"/>
  <c r="C2142" i="36"/>
  <c r="C2143" i="36"/>
  <c r="C2144" i="36"/>
  <c r="C2145" i="36"/>
  <c r="C2146" i="36"/>
  <c r="C2147" i="36"/>
  <c r="C2148" i="36"/>
  <c r="C2149" i="36"/>
  <c r="C2150" i="36"/>
  <c r="C2151" i="36"/>
  <c r="C2152" i="36"/>
  <c r="C2153" i="36"/>
  <c r="C2154" i="36"/>
  <c r="C2155" i="36"/>
  <c r="C2156" i="36"/>
  <c r="C2157" i="36"/>
  <c r="C2158" i="36"/>
  <c r="C2159" i="36"/>
  <c r="C2160" i="36"/>
  <c r="C2161" i="36"/>
  <c r="C2162" i="36"/>
  <c r="C2163" i="36"/>
  <c r="C2164" i="36"/>
  <c r="C2165" i="36"/>
  <c r="C2166" i="36"/>
  <c r="C2167" i="36"/>
  <c r="C2168" i="36"/>
  <c r="C2169" i="36"/>
  <c r="C2170" i="36"/>
  <c r="C2171" i="36"/>
  <c r="C2172" i="36"/>
  <c r="C2173" i="36"/>
  <c r="C2174" i="36"/>
  <c r="C2175" i="36"/>
  <c r="C2176" i="36"/>
  <c r="C2177" i="36"/>
  <c r="C2178" i="36"/>
  <c r="C2179" i="36"/>
  <c r="C2180" i="36"/>
  <c r="C2181" i="36"/>
  <c r="C2182" i="36"/>
  <c r="C2183" i="36"/>
  <c r="C2184" i="36"/>
  <c r="C2185" i="36"/>
  <c r="C2186" i="36"/>
  <c r="C2187" i="36"/>
  <c r="C2188" i="36"/>
  <c r="C2189" i="36"/>
  <c r="C2190" i="36"/>
  <c r="C2191" i="36"/>
  <c r="C2192" i="36"/>
  <c r="C2193" i="36"/>
  <c r="C2194" i="36"/>
  <c r="C2195" i="36"/>
  <c r="C2196" i="36"/>
  <c r="C2197" i="36"/>
  <c r="C2198" i="36"/>
  <c r="C2199" i="36"/>
  <c r="C2200" i="36"/>
  <c r="C2201" i="36"/>
  <c r="C2202" i="36"/>
  <c r="C2203" i="36"/>
  <c r="C2204" i="36"/>
  <c r="C2205" i="36"/>
  <c r="C2206" i="36"/>
  <c r="C2207" i="36"/>
  <c r="C2208" i="36"/>
  <c r="C2209" i="36"/>
  <c r="C2210" i="36"/>
  <c r="C2211" i="36"/>
  <c r="C2212" i="36"/>
  <c r="C2213" i="36"/>
  <c r="C2214" i="36"/>
  <c r="C2215" i="36"/>
  <c r="C2216" i="36"/>
  <c r="C2217" i="36"/>
  <c r="C2218" i="36"/>
  <c r="C2219" i="36"/>
  <c r="C2220" i="36"/>
  <c r="C2221" i="36"/>
  <c r="C2222" i="36"/>
  <c r="C2223" i="36"/>
  <c r="C2224" i="36"/>
  <c r="C2225" i="36"/>
  <c r="C2226" i="36"/>
  <c r="C2227" i="36"/>
  <c r="C2228" i="36"/>
  <c r="C2229" i="36"/>
  <c r="C2230" i="36"/>
  <c r="C2231" i="36"/>
  <c r="C2232" i="36"/>
  <c r="C2233" i="36"/>
  <c r="C2234" i="36"/>
  <c r="C2235" i="36"/>
  <c r="C2236" i="36"/>
  <c r="C2237" i="36"/>
  <c r="C2238" i="36"/>
  <c r="C2239" i="36"/>
  <c r="C2240" i="36"/>
  <c r="C2241" i="36"/>
  <c r="C2242" i="36"/>
  <c r="C2243" i="36"/>
  <c r="C2244" i="36"/>
  <c r="C2245" i="36"/>
  <c r="C2246" i="36"/>
  <c r="C2247" i="36"/>
  <c r="C2248" i="36"/>
  <c r="C2249" i="36"/>
  <c r="C2250" i="36"/>
  <c r="C2251" i="36"/>
  <c r="C2252" i="36"/>
  <c r="C2253" i="36"/>
  <c r="C2254" i="36"/>
  <c r="C2255" i="36"/>
  <c r="C2256" i="36"/>
  <c r="C2257" i="36"/>
  <c r="C2258" i="36"/>
  <c r="C2259" i="36"/>
  <c r="C2260" i="36"/>
  <c r="C2261" i="36"/>
  <c r="C2262" i="36"/>
  <c r="C2263" i="36"/>
  <c r="C2264" i="36"/>
  <c r="C2265" i="36"/>
  <c r="C2266" i="36"/>
  <c r="C2267" i="36"/>
  <c r="C2268" i="36"/>
  <c r="C2269" i="36"/>
  <c r="C2270" i="36"/>
  <c r="C2271" i="36"/>
  <c r="C2272" i="36"/>
  <c r="C2273" i="36"/>
  <c r="C2274" i="36"/>
  <c r="C2275" i="36"/>
  <c r="C2276" i="36"/>
  <c r="C2277" i="36"/>
  <c r="C2278" i="36"/>
  <c r="C2279" i="36"/>
  <c r="C2280" i="36"/>
  <c r="C2281" i="36"/>
  <c r="C2282" i="36"/>
  <c r="C2283" i="36"/>
  <c r="C2284" i="36"/>
  <c r="C2285" i="36"/>
  <c r="C2286" i="36"/>
  <c r="C2287" i="36"/>
  <c r="C2288" i="36"/>
  <c r="C2289" i="36"/>
  <c r="C2290" i="36"/>
  <c r="C2291" i="36"/>
  <c r="C2292" i="36"/>
  <c r="C2293" i="36"/>
  <c r="C2294" i="36"/>
  <c r="C2295" i="36"/>
  <c r="C2296" i="36"/>
  <c r="C2297" i="36"/>
  <c r="C2298" i="36"/>
  <c r="C2299" i="36"/>
  <c r="C2300" i="36"/>
  <c r="A4" i="36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8" i="36" s="1"/>
  <c r="A239" i="36" s="1"/>
  <c r="A240" i="36" s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5" i="36" s="1"/>
  <c r="A256" i="36" s="1"/>
  <c r="A257" i="36" s="1"/>
  <c r="A258" i="36" s="1"/>
  <c r="A259" i="36" s="1"/>
  <c r="A260" i="36" s="1"/>
  <c r="A261" i="36" s="1"/>
  <c r="A262" i="36" s="1"/>
  <c r="A263" i="36" s="1"/>
  <c r="A264" i="36" s="1"/>
  <c r="A265" i="36" s="1"/>
  <c r="A266" i="36" s="1"/>
  <c r="A267" i="36" s="1"/>
  <c r="A268" i="36" s="1"/>
  <c r="A269" i="36" s="1"/>
  <c r="A270" i="36" s="1"/>
  <c r="A271" i="36" s="1"/>
  <c r="A272" i="36" s="1"/>
  <c r="A273" i="36" s="1"/>
  <c r="A274" i="36" s="1"/>
  <c r="A275" i="36" s="1"/>
  <c r="A276" i="36" s="1"/>
  <c r="A277" i="36" s="1"/>
  <c r="A278" i="36" s="1"/>
  <c r="A279" i="36" s="1"/>
  <c r="A280" i="36" s="1"/>
  <c r="A281" i="36" s="1"/>
  <c r="A282" i="36" s="1"/>
  <c r="A283" i="36" s="1"/>
  <c r="A284" i="36" s="1"/>
  <c r="A285" i="36" s="1"/>
  <c r="A286" i="36" s="1"/>
  <c r="A287" i="36" s="1"/>
  <c r="A288" i="36" s="1"/>
  <c r="A289" i="36" s="1"/>
  <c r="E2301" i="36"/>
  <c r="A1" i="36"/>
  <c r="A290" i="36" l="1"/>
  <c r="A291" i="36" s="1"/>
  <c r="A292" i="36" s="1"/>
  <c r="A293" i="36" s="1"/>
  <c r="A294" i="36" s="1"/>
  <c r="A295" i="36" s="1"/>
  <c r="A296" i="36" s="1"/>
  <c r="A297" i="36" s="1"/>
  <c r="A298" i="36" s="1"/>
  <c r="A299" i="36" s="1"/>
  <c r="A300" i="36" s="1"/>
  <c r="A301" i="36" s="1"/>
  <c r="A302" i="36" s="1"/>
  <c r="A303" i="36" s="1"/>
  <c r="A304" i="36" s="1"/>
  <c r="A305" i="36" s="1"/>
  <c r="A306" i="36" s="1"/>
  <c r="A307" i="36" s="1"/>
  <c r="A308" i="36" s="1"/>
  <c r="A309" i="36" s="1"/>
  <c r="A310" i="36" s="1"/>
  <c r="A311" i="36" s="1"/>
  <c r="A312" i="36" s="1"/>
  <c r="A313" i="36" s="1"/>
  <c r="A314" i="36" s="1"/>
  <c r="A315" i="36" s="1"/>
  <c r="A316" i="36" s="1"/>
  <c r="A317" i="36" s="1"/>
  <c r="A318" i="36" s="1"/>
  <c r="A319" i="36" s="1"/>
  <c r="A320" i="36" s="1"/>
  <c r="A321" i="36" s="1"/>
  <c r="A322" i="36" s="1"/>
  <c r="A323" i="36" s="1"/>
  <c r="A324" i="36" s="1"/>
  <c r="A325" i="36" s="1"/>
  <c r="A326" i="36" s="1"/>
  <c r="A327" i="36" s="1"/>
  <c r="A328" i="36" s="1"/>
  <c r="A329" i="36" s="1"/>
  <c r="A330" i="36" s="1"/>
  <c r="A331" i="36" s="1"/>
  <c r="A332" i="36" s="1"/>
  <c r="A333" i="36" s="1"/>
  <c r="A334" i="36" s="1"/>
  <c r="A335" i="36" s="1"/>
  <c r="A336" i="36" s="1"/>
  <c r="A337" i="36" s="1"/>
  <c r="A338" i="36" s="1"/>
  <c r="A339" i="36" s="1"/>
  <c r="A340" i="36" s="1"/>
  <c r="A341" i="36" s="1"/>
  <c r="A342" i="36" s="1"/>
  <c r="A343" i="36" s="1"/>
  <c r="A344" i="36" s="1"/>
  <c r="A345" i="36" s="1"/>
  <c r="A346" i="36" s="1"/>
  <c r="A347" i="36" s="1"/>
  <c r="A348" i="36" s="1"/>
  <c r="A349" i="36" s="1"/>
  <c r="A350" i="36" s="1"/>
  <c r="A351" i="36" s="1"/>
  <c r="A352" i="36" s="1"/>
  <c r="A353" i="36" s="1"/>
  <c r="A354" i="36" s="1"/>
  <c r="A355" i="36" s="1"/>
  <c r="A356" i="36" s="1"/>
  <c r="A357" i="36" s="1"/>
  <c r="A358" i="36" s="1"/>
  <c r="A359" i="36" s="1"/>
  <c r="A360" i="36" s="1"/>
  <c r="A361" i="36" s="1"/>
  <c r="A362" i="36" s="1"/>
  <c r="A363" i="36" s="1"/>
  <c r="A364" i="36" s="1"/>
  <c r="A365" i="36" s="1"/>
  <c r="A366" i="36" s="1"/>
  <c r="A367" i="36" s="1"/>
  <c r="A368" i="36" s="1"/>
  <c r="A369" i="36" s="1"/>
  <c r="A370" i="36" s="1"/>
  <c r="A371" i="36" s="1"/>
  <c r="A372" i="36" s="1"/>
  <c r="A373" i="36" s="1"/>
  <c r="A374" i="36" s="1"/>
  <c r="A375" i="36" s="1"/>
  <c r="A376" i="36" s="1"/>
  <c r="A377" i="36" s="1"/>
  <c r="A378" i="36" s="1"/>
  <c r="A379" i="36" s="1"/>
  <c r="A380" i="36" s="1"/>
  <c r="A381" i="36" s="1"/>
  <c r="A382" i="36" s="1"/>
  <c r="A383" i="36" s="1"/>
  <c r="A384" i="36" s="1"/>
  <c r="A385" i="36" s="1"/>
  <c r="A386" i="36" s="1"/>
  <c r="A387" i="36" s="1"/>
  <c r="A388" i="36" s="1"/>
  <c r="A389" i="36" s="1"/>
  <c r="A390" i="36" s="1"/>
  <c r="A391" i="36" s="1"/>
  <c r="A392" i="36" s="1"/>
  <c r="A393" i="36" s="1"/>
  <c r="A394" i="36" s="1"/>
  <c r="A395" i="36" s="1"/>
  <c r="A396" i="36" s="1"/>
  <c r="A397" i="36" s="1"/>
  <c r="A398" i="36" s="1"/>
  <c r="A399" i="36" s="1"/>
  <c r="A400" i="36" s="1"/>
  <c r="A401" i="36" s="1"/>
  <c r="A402" i="36" s="1"/>
  <c r="A403" i="36" s="1"/>
  <c r="A404" i="36" s="1"/>
  <c r="A405" i="36" s="1"/>
  <c r="A406" i="36" s="1"/>
  <c r="A407" i="36" s="1"/>
  <c r="A408" i="36" s="1"/>
  <c r="A409" i="36" s="1"/>
  <c r="A410" i="36" s="1"/>
  <c r="A411" i="36" s="1"/>
  <c r="A412" i="36" s="1"/>
  <c r="A413" i="36" s="1"/>
  <c r="A414" i="36" s="1"/>
  <c r="A415" i="36" s="1"/>
  <c r="A416" i="36" s="1"/>
  <c r="A417" i="36" s="1"/>
  <c r="A418" i="36" s="1"/>
  <c r="A419" i="36" s="1"/>
  <c r="A420" i="36" s="1"/>
  <c r="A421" i="36" s="1"/>
  <c r="A422" i="36" s="1"/>
  <c r="A423" i="36" s="1"/>
  <c r="A424" i="36" s="1"/>
  <c r="A425" i="36" s="1"/>
  <c r="A426" i="36" s="1"/>
  <c r="A427" i="36" s="1"/>
  <c r="A428" i="36" s="1"/>
  <c r="A429" i="36" s="1"/>
  <c r="A430" i="36" s="1"/>
  <c r="A431" i="36" s="1"/>
  <c r="A432" i="36" s="1"/>
  <c r="A433" i="36" s="1"/>
  <c r="A434" i="36" s="1"/>
  <c r="A435" i="36" s="1"/>
  <c r="A436" i="36" s="1"/>
  <c r="A437" i="36" s="1"/>
  <c r="A438" i="36" s="1"/>
  <c r="A439" i="36" s="1"/>
  <c r="A440" i="36" s="1"/>
  <c r="A441" i="36" s="1"/>
  <c r="A442" i="36" s="1"/>
  <c r="A443" i="36" s="1"/>
  <c r="A444" i="36" s="1"/>
  <c r="A445" i="36" s="1"/>
  <c r="A446" i="36" s="1"/>
  <c r="A447" i="36" s="1"/>
  <c r="A448" i="36" s="1"/>
  <c r="A449" i="36" s="1"/>
  <c r="A450" i="36" s="1"/>
  <c r="A451" i="36" s="1"/>
  <c r="A452" i="36" s="1"/>
  <c r="A453" i="36" s="1"/>
  <c r="A454" i="36" s="1"/>
  <c r="A455" i="36" s="1"/>
  <c r="A456" i="36" s="1"/>
  <c r="A457" i="36" s="1"/>
  <c r="A458" i="36" s="1"/>
  <c r="A459" i="36" s="1"/>
  <c r="A460" i="36" s="1"/>
  <c r="A461" i="36" s="1"/>
  <c r="A462" i="36" s="1"/>
  <c r="A463" i="36" s="1"/>
  <c r="A464" i="36" s="1"/>
  <c r="A465" i="36" s="1"/>
  <c r="A466" i="36" s="1"/>
  <c r="A467" i="36" s="1"/>
  <c r="A468" i="36" s="1"/>
  <c r="A469" i="36" s="1"/>
  <c r="A470" i="36" s="1"/>
  <c r="A471" i="36" s="1"/>
  <c r="A472" i="36" s="1"/>
  <c r="A473" i="36" s="1"/>
  <c r="A474" i="36" s="1"/>
  <c r="A475" i="36" s="1"/>
  <c r="A476" i="36" s="1"/>
  <c r="A477" i="36" s="1"/>
  <c r="A478" i="36" s="1"/>
  <c r="A479" i="36" s="1"/>
  <c r="A480" i="36" s="1"/>
  <c r="A481" i="36" s="1"/>
  <c r="A482" i="36" s="1"/>
  <c r="A483" i="36" s="1"/>
  <c r="A484" i="36" s="1"/>
  <c r="A485" i="36" s="1"/>
  <c r="A486" i="36" s="1"/>
  <c r="A487" i="36" s="1"/>
  <c r="A488" i="36" s="1"/>
  <c r="A489" i="36" s="1"/>
  <c r="A490" i="36" s="1"/>
  <c r="A491" i="36" s="1"/>
  <c r="A492" i="36" s="1"/>
  <c r="A493" i="36" s="1"/>
  <c r="A494" i="36" s="1"/>
  <c r="A495" i="36" s="1"/>
  <c r="A496" i="36" s="1"/>
  <c r="A497" i="36" s="1"/>
  <c r="A498" i="36" s="1"/>
  <c r="A499" i="36" s="1"/>
  <c r="A500" i="36" s="1"/>
  <c r="A501" i="36" s="1"/>
  <c r="A502" i="36" s="1"/>
  <c r="A503" i="36" s="1"/>
  <c r="A504" i="36" s="1"/>
  <c r="A505" i="36" s="1"/>
  <c r="A506" i="36" s="1"/>
  <c r="A507" i="36" s="1"/>
  <c r="A508" i="36" s="1"/>
  <c r="A509" i="36" s="1"/>
  <c r="A510" i="36" s="1"/>
  <c r="A511" i="36" s="1"/>
  <c r="A512" i="36" s="1"/>
  <c r="A513" i="36" s="1"/>
  <c r="A514" i="36" s="1"/>
  <c r="A515" i="36" s="1"/>
  <c r="A516" i="36" s="1"/>
  <c r="A517" i="36" s="1"/>
  <c r="A518" i="36" s="1"/>
  <c r="A519" i="36" s="1"/>
  <c r="A520" i="36" s="1"/>
  <c r="A521" i="36" s="1"/>
  <c r="A522" i="36" s="1"/>
  <c r="A523" i="36" s="1"/>
  <c r="A524" i="36" s="1"/>
  <c r="A525" i="36" s="1"/>
  <c r="A526" i="36" s="1"/>
  <c r="A527" i="36" s="1"/>
  <c r="A528" i="36" s="1"/>
  <c r="A529" i="36" s="1"/>
  <c r="A530" i="36" s="1"/>
  <c r="A531" i="36" s="1"/>
  <c r="A532" i="36" s="1"/>
  <c r="A533" i="36" s="1"/>
  <c r="A534" i="36" s="1"/>
  <c r="A535" i="36" s="1"/>
  <c r="A536" i="36" s="1"/>
  <c r="A537" i="36" s="1"/>
  <c r="A538" i="36" s="1"/>
  <c r="A539" i="36" s="1"/>
  <c r="A540" i="36" s="1"/>
  <c r="A541" i="36" s="1"/>
  <c r="A542" i="36" s="1"/>
  <c r="A543" i="36" s="1"/>
  <c r="A544" i="36" s="1"/>
  <c r="A545" i="36" s="1"/>
  <c r="A546" i="36" s="1"/>
  <c r="A547" i="36" s="1"/>
  <c r="A548" i="36" s="1"/>
  <c r="A549" i="36" s="1"/>
  <c r="A550" i="36" s="1"/>
  <c r="A551" i="36" s="1"/>
  <c r="A552" i="36" s="1"/>
  <c r="A553" i="36" s="1"/>
  <c r="A554" i="36" s="1"/>
  <c r="A555" i="36" s="1"/>
  <c r="A556" i="36" s="1"/>
  <c r="A557" i="36" s="1"/>
  <c r="A558" i="36" s="1"/>
  <c r="A559" i="36" s="1"/>
  <c r="A560" i="36" s="1"/>
  <c r="A561" i="36" s="1"/>
  <c r="A562" i="36" s="1"/>
  <c r="A563" i="36" s="1"/>
  <c r="A564" i="36" s="1"/>
  <c r="A565" i="36" s="1"/>
  <c r="A566" i="36" s="1"/>
  <c r="A567" i="36" s="1"/>
  <c r="A568" i="36" s="1"/>
  <c r="A569" i="36" s="1"/>
  <c r="A570" i="36" s="1"/>
  <c r="A571" i="36" s="1"/>
  <c r="A572" i="36" s="1"/>
  <c r="A573" i="36" s="1"/>
  <c r="A574" i="36" s="1"/>
  <c r="A575" i="36" s="1"/>
  <c r="A576" i="36" s="1"/>
  <c r="A577" i="36" s="1"/>
  <c r="A578" i="36" s="1"/>
  <c r="A579" i="36" s="1"/>
  <c r="A580" i="36" s="1"/>
  <c r="A581" i="36" s="1"/>
  <c r="A582" i="36" s="1"/>
  <c r="A583" i="36" s="1"/>
  <c r="A584" i="36" s="1"/>
  <c r="A585" i="36" s="1"/>
  <c r="A586" i="36" s="1"/>
  <c r="A587" i="36" s="1"/>
  <c r="A588" i="36" s="1"/>
  <c r="A589" i="36" s="1"/>
  <c r="A590" i="36" s="1"/>
  <c r="A591" i="36" s="1"/>
  <c r="A592" i="36" s="1"/>
  <c r="A593" i="36" s="1"/>
  <c r="A594" i="36" s="1"/>
  <c r="A595" i="36" s="1"/>
  <c r="A596" i="36" s="1"/>
  <c r="A597" i="36" s="1"/>
  <c r="A598" i="36" s="1"/>
  <c r="A599" i="36" s="1"/>
  <c r="A600" i="36" s="1"/>
  <c r="A601" i="36" s="1"/>
  <c r="A602" i="36" s="1"/>
  <c r="A603" i="36" s="1"/>
  <c r="A604" i="36" s="1"/>
  <c r="A605" i="36" s="1"/>
  <c r="A606" i="36" s="1"/>
  <c r="A607" i="36" s="1"/>
  <c r="A608" i="36" s="1"/>
  <c r="A609" i="36" s="1"/>
  <c r="A610" i="36" s="1"/>
  <c r="A611" i="36" s="1"/>
  <c r="A612" i="36" s="1"/>
  <c r="A613" i="36" s="1"/>
  <c r="A614" i="36" s="1"/>
  <c r="A615" i="36" s="1"/>
  <c r="A616" i="36" s="1"/>
  <c r="A617" i="36" s="1"/>
  <c r="A618" i="36" s="1"/>
  <c r="A619" i="36" s="1"/>
  <c r="A620" i="36" s="1"/>
  <c r="A621" i="36" s="1"/>
  <c r="A622" i="36" s="1"/>
  <c r="A623" i="36" s="1"/>
  <c r="A624" i="36" s="1"/>
  <c r="A625" i="36" s="1"/>
  <c r="A626" i="36" s="1"/>
  <c r="A627" i="36" s="1"/>
  <c r="A628" i="36" s="1"/>
  <c r="A629" i="36" s="1"/>
  <c r="A630" i="36" s="1"/>
  <c r="A631" i="36" s="1"/>
  <c r="A632" i="36" s="1"/>
  <c r="A633" i="36" s="1"/>
  <c r="A634" i="36" s="1"/>
  <c r="A635" i="36" s="1"/>
  <c r="A636" i="36" s="1"/>
  <c r="A637" i="36" s="1"/>
  <c r="A638" i="36" s="1"/>
  <c r="A639" i="36" s="1"/>
  <c r="A640" i="36" s="1"/>
  <c r="A641" i="36" s="1"/>
  <c r="A642" i="36" s="1"/>
  <c r="A643" i="36" s="1"/>
  <c r="A644" i="36" s="1"/>
  <c r="A645" i="36" s="1"/>
  <c r="A646" i="36" s="1"/>
  <c r="A647" i="36" s="1"/>
  <c r="A648" i="36" s="1"/>
  <c r="A649" i="36" s="1"/>
  <c r="A650" i="36" s="1"/>
  <c r="A651" i="36" s="1"/>
  <c r="A652" i="36" s="1"/>
  <c r="A653" i="36" s="1"/>
  <c r="A654" i="36" s="1"/>
  <c r="A655" i="36" s="1"/>
  <c r="A656" i="36" s="1"/>
  <c r="A657" i="36" s="1"/>
  <c r="A658" i="36" s="1"/>
  <c r="A659" i="36" s="1"/>
  <c r="A660" i="36" s="1"/>
  <c r="A661" i="36" s="1"/>
  <c r="A662" i="36" s="1"/>
  <c r="A663" i="36" s="1"/>
  <c r="A664" i="36" s="1"/>
  <c r="A665" i="36" s="1"/>
  <c r="A666" i="36" s="1"/>
  <c r="A667" i="36" s="1"/>
  <c r="A668" i="36" s="1"/>
  <c r="A669" i="36" s="1"/>
  <c r="A670" i="36" s="1"/>
  <c r="A671" i="36" s="1"/>
  <c r="A672" i="36" s="1"/>
  <c r="A673" i="36" s="1"/>
  <c r="A674" i="36" s="1"/>
  <c r="A675" i="36" s="1"/>
  <c r="A676" i="36" s="1"/>
  <c r="A677" i="36" s="1"/>
  <c r="A678" i="36" s="1"/>
  <c r="A679" i="36" s="1"/>
  <c r="A680" i="36" s="1"/>
  <c r="A681" i="36" s="1"/>
  <c r="A682" i="36" s="1"/>
  <c r="A683" i="36" s="1"/>
  <c r="A684" i="36" s="1"/>
  <c r="A685" i="36" s="1"/>
  <c r="A686" i="36" s="1"/>
  <c r="A687" i="36" s="1"/>
  <c r="A688" i="36" s="1"/>
  <c r="A689" i="36" s="1"/>
  <c r="A690" i="36" s="1"/>
  <c r="A691" i="36" s="1"/>
  <c r="A692" i="36" s="1"/>
  <c r="A693" i="36" s="1"/>
  <c r="A694" i="36" s="1"/>
  <c r="A695" i="36" s="1"/>
  <c r="A696" i="36" s="1"/>
  <c r="A697" i="36" s="1"/>
  <c r="A698" i="36" s="1"/>
  <c r="A699" i="36" s="1"/>
  <c r="A700" i="36" s="1"/>
  <c r="A701" i="36" s="1"/>
  <c r="A702" i="36" s="1"/>
  <c r="A703" i="36" s="1"/>
  <c r="A704" i="36" s="1"/>
  <c r="A705" i="36" s="1"/>
  <c r="A706" i="36" s="1"/>
  <c r="A707" i="36" s="1"/>
  <c r="A708" i="36" s="1"/>
  <c r="A709" i="36" s="1"/>
  <c r="A710" i="36" s="1"/>
  <c r="A711" i="36" s="1"/>
  <c r="A712" i="36" s="1"/>
  <c r="A713" i="36" s="1"/>
  <c r="A714" i="36" s="1"/>
  <c r="A715" i="36" s="1"/>
  <c r="A716" i="36" s="1"/>
  <c r="A717" i="36" s="1"/>
  <c r="A718" i="36" s="1"/>
  <c r="A719" i="36" s="1"/>
  <c r="A720" i="36" s="1"/>
  <c r="A721" i="36" s="1"/>
  <c r="A722" i="36" s="1"/>
  <c r="A723" i="36" s="1"/>
  <c r="A724" i="36" s="1"/>
  <c r="A725" i="36" s="1"/>
  <c r="A726" i="36" s="1"/>
  <c r="A727" i="36" s="1"/>
  <c r="A728" i="36" s="1"/>
  <c r="A729" i="36" s="1"/>
  <c r="A730" i="36" s="1"/>
  <c r="A731" i="36" s="1"/>
  <c r="A732" i="36" s="1"/>
  <c r="A733" i="36" s="1"/>
  <c r="A734" i="36" s="1"/>
  <c r="A735" i="36" s="1"/>
  <c r="A736" i="36" s="1"/>
  <c r="A737" i="36" s="1"/>
  <c r="A738" i="36" s="1"/>
  <c r="A739" i="36" s="1"/>
  <c r="A740" i="36" s="1"/>
  <c r="A741" i="36" s="1"/>
  <c r="A742" i="36" s="1"/>
  <c r="A743" i="36" s="1"/>
  <c r="A744" i="36" s="1"/>
  <c r="A745" i="36" s="1"/>
  <c r="A746" i="36" s="1"/>
  <c r="A747" i="36" s="1"/>
  <c r="A748" i="36" s="1"/>
  <c r="A749" i="36" s="1"/>
  <c r="A750" i="36" s="1"/>
  <c r="A751" i="36" s="1"/>
  <c r="A752" i="36" s="1"/>
  <c r="A753" i="36" s="1"/>
  <c r="A754" i="36" s="1"/>
  <c r="A755" i="36" s="1"/>
  <c r="A756" i="36" s="1"/>
  <c r="A757" i="36" s="1"/>
  <c r="A758" i="36" s="1"/>
  <c r="A759" i="36" s="1"/>
  <c r="A760" i="36" s="1"/>
  <c r="A761" i="36" s="1"/>
  <c r="A762" i="36" s="1"/>
  <c r="A763" i="36" s="1"/>
  <c r="A764" i="36" s="1"/>
  <c r="A765" i="36" s="1"/>
  <c r="A766" i="36" s="1"/>
  <c r="A767" i="36" s="1"/>
  <c r="A768" i="36" s="1"/>
  <c r="A769" i="36" s="1"/>
  <c r="A770" i="36" s="1"/>
  <c r="A771" i="36" s="1"/>
  <c r="A772" i="36" s="1"/>
  <c r="A773" i="36" s="1"/>
  <c r="A774" i="36" s="1"/>
  <c r="A775" i="36" s="1"/>
  <c r="A776" i="36" s="1"/>
  <c r="A777" i="36" s="1"/>
  <c r="A778" i="36" s="1"/>
  <c r="A779" i="36" s="1"/>
  <c r="A780" i="36" s="1"/>
  <c r="A781" i="36" s="1"/>
  <c r="A782" i="36" s="1"/>
  <c r="A783" i="36" s="1"/>
  <c r="A784" i="36" s="1"/>
  <c r="A785" i="36" s="1"/>
  <c r="A786" i="36" s="1"/>
  <c r="A787" i="36" s="1"/>
  <c r="A788" i="36" s="1"/>
  <c r="A789" i="36" s="1"/>
  <c r="A790" i="36" s="1"/>
  <c r="A791" i="36" s="1"/>
  <c r="A792" i="36" s="1"/>
  <c r="A793" i="36" s="1"/>
  <c r="A794" i="36" s="1"/>
  <c r="A795" i="36" s="1"/>
  <c r="A796" i="36" s="1"/>
  <c r="A797" i="36" s="1"/>
  <c r="A798" i="36" s="1"/>
  <c r="A799" i="36" s="1"/>
  <c r="A800" i="36" s="1"/>
  <c r="A801" i="36" s="1"/>
  <c r="A802" i="36" s="1"/>
  <c r="A803" i="36" s="1"/>
  <c r="A804" i="36" s="1"/>
  <c r="A805" i="36" s="1"/>
  <c r="A806" i="36" s="1"/>
  <c r="A807" i="36" s="1"/>
  <c r="A808" i="36" s="1"/>
  <c r="A809" i="36" s="1"/>
  <c r="A810" i="36" s="1"/>
  <c r="A811" i="36" s="1"/>
  <c r="A812" i="36" s="1"/>
  <c r="A813" i="36" s="1"/>
  <c r="A814" i="36" s="1"/>
  <c r="A815" i="36" s="1"/>
  <c r="A816" i="36" s="1"/>
  <c r="A817" i="36" s="1"/>
  <c r="A818" i="36" s="1"/>
  <c r="A819" i="36" s="1"/>
  <c r="A820" i="36" s="1"/>
  <c r="A821" i="36" s="1"/>
  <c r="A822" i="36" s="1"/>
  <c r="A823" i="36" s="1"/>
  <c r="A824" i="36" s="1"/>
  <c r="A825" i="36" s="1"/>
  <c r="A826" i="36" s="1"/>
  <c r="A827" i="36" s="1"/>
  <c r="A828" i="36" s="1"/>
  <c r="A829" i="36" s="1"/>
  <c r="A830" i="36" s="1"/>
  <c r="A831" i="36" s="1"/>
  <c r="A832" i="36" s="1"/>
  <c r="A833" i="36" s="1"/>
  <c r="A834" i="36" s="1"/>
  <c r="A835" i="36" s="1"/>
  <c r="A836" i="36" s="1"/>
  <c r="A837" i="36" s="1"/>
  <c r="A838" i="36" s="1"/>
  <c r="A839" i="36" s="1"/>
  <c r="A840" i="36" s="1"/>
  <c r="A841" i="36" s="1"/>
  <c r="A842" i="36" s="1"/>
  <c r="A843" i="36" s="1"/>
  <c r="A844" i="36" s="1"/>
  <c r="A845" i="36" s="1"/>
  <c r="A846" i="36" s="1"/>
  <c r="A847" i="36" s="1"/>
  <c r="A848" i="36" s="1"/>
  <c r="A849" i="36" s="1"/>
  <c r="A850" i="36" s="1"/>
  <c r="A851" i="36" s="1"/>
  <c r="A852" i="36" s="1"/>
  <c r="A853" i="36" s="1"/>
  <c r="A854" i="36" s="1"/>
  <c r="A855" i="36" s="1"/>
  <c r="A856" i="36" s="1"/>
  <c r="A857" i="36" s="1"/>
  <c r="A858" i="36" s="1"/>
  <c r="A859" i="36" s="1"/>
  <c r="A860" i="36" s="1"/>
  <c r="A861" i="36" s="1"/>
  <c r="A862" i="36" s="1"/>
  <c r="A863" i="36" s="1"/>
  <c r="A864" i="36" s="1"/>
  <c r="A865" i="36" s="1"/>
  <c r="A866" i="36" s="1"/>
  <c r="A867" i="36" s="1"/>
  <c r="A868" i="36" s="1"/>
  <c r="A869" i="36" s="1"/>
  <c r="A870" i="36" s="1"/>
  <c r="A871" i="36" s="1"/>
  <c r="A872" i="36" s="1"/>
  <c r="A873" i="36" s="1"/>
  <c r="A874" i="36" s="1"/>
  <c r="A875" i="36" s="1"/>
  <c r="A876" i="36" s="1"/>
  <c r="A877" i="36" s="1"/>
  <c r="A878" i="36" s="1"/>
  <c r="A879" i="36" s="1"/>
  <c r="A880" i="36" s="1"/>
  <c r="A881" i="36" s="1"/>
  <c r="A882" i="36" s="1"/>
  <c r="A883" i="36" s="1"/>
  <c r="A884" i="36" s="1"/>
  <c r="A885" i="36" s="1"/>
  <c r="A886" i="36" s="1"/>
  <c r="A887" i="36" s="1"/>
  <c r="A888" i="36" s="1"/>
  <c r="A889" i="36" s="1"/>
  <c r="A890" i="36" s="1"/>
  <c r="A891" i="36" s="1"/>
  <c r="A892" i="36" s="1"/>
  <c r="A893" i="36" s="1"/>
  <c r="A894" i="36" s="1"/>
  <c r="A895" i="36" s="1"/>
  <c r="A896" i="36" s="1"/>
  <c r="A897" i="36" s="1"/>
  <c r="A898" i="36" s="1"/>
  <c r="A899" i="36" s="1"/>
  <c r="A900" i="36" s="1"/>
  <c r="A901" i="36" s="1"/>
  <c r="A902" i="36" s="1"/>
  <c r="A903" i="36" s="1"/>
  <c r="A904" i="36" s="1"/>
  <c r="A905" i="36" s="1"/>
  <c r="A906" i="36" s="1"/>
  <c r="A907" i="36" s="1"/>
  <c r="A908" i="36" s="1"/>
  <c r="A909" i="36" s="1"/>
  <c r="A910" i="36" s="1"/>
  <c r="A911" i="36" s="1"/>
  <c r="A912" i="36" s="1"/>
  <c r="A913" i="36" s="1"/>
  <c r="A914" i="36" s="1"/>
  <c r="A915" i="36" s="1"/>
  <c r="A916" i="36" s="1"/>
  <c r="A917" i="36" s="1"/>
  <c r="A918" i="36" s="1"/>
  <c r="A919" i="36" s="1"/>
  <c r="A920" i="36" s="1"/>
  <c r="A921" i="36" s="1"/>
  <c r="A922" i="36" s="1"/>
  <c r="A923" i="36" s="1"/>
  <c r="A924" i="36" s="1"/>
  <c r="A925" i="36" s="1"/>
  <c r="A926" i="36" s="1"/>
  <c r="A927" i="36" s="1"/>
  <c r="A928" i="36" s="1"/>
  <c r="A929" i="36" s="1"/>
  <c r="A930" i="36" s="1"/>
  <c r="A931" i="36" s="1"/>
  <c r="A932" i="36" s="1"/>
  <c r="A933" i="36" s="1"/>
  <c r="A934" i="36" s="1"/>
  <c r="A935" i="36" s="1"/>
  <c r="A936" i="36" s="1"/>
  <c r="A937" i="36" s="1"/>
  <c r="A938" i="36" s="1"/>
  <c r="A939" i="36" s="1"/>
  <c r="A940" i="36" s="1"/>
  <c r="A941" i="36" s="1"/>
  <c r="A942" i="36" s="1"/>
  <c r="A943" i="36" s="1"/>
  <c r="A944" i="36" s="1"/>
  <c r="A945" i="36" s="1"/>
  <c r="A946" i="36" s="1"/>
  <c r="A947" i="36" s="1"/>
  <c r="A948" i="36" s="1"/>
  <c r="A949" i="36" s="1"/>
  <c r="A950" i="36" s="1"/>
  <c r="A951" i="36" s="1"/>
  <c r="A952" i="36" s="1"/>
  <c r="A953" i="36" s="1"/>
  <c r="A954" i="36" s="1"/>
  <c r="A955" i="36" s="1"/>
  <c r="A956" i="36" s="1"/>
  <c r="A957" i="36" s="1"/>
  <c r="A958" i="36" s="1"/>
  <c r="A959" i="36" s="1"/>
  <c r="A960" i="36" s="1"/>
  <c r="A961" i="36" s="1"/>
  <c r="A962" i="36" s="1"/>
  <c r="A963" i="36" s="1"/>
  <c r="A964" i="36" s="1"/>
  <c r="A965" i="36" s="1"/>
  <c r="A966" i="36" s="1"/>
  <c r="A967" i="36" s="1"/>
  <c r="A968" i="36" s="1"/>
  <c r="A969" i="36" s="1"/>
  <c r="A970" i="36" s="1"/>
  <c r="A971" i="36" s="1"/>
  <c r="A972" i="36" s="1"/>
  <c r="A973" i="36" s="1"/>
  <c r="A974" i="36" s="1"/>
  <c r="A975" i="36" s="1"/>
  <c r="A976" i="36" s="1"/>
  <c r="A977" i="36" s="1"/>
  <c r="A978" i="36" s="1"/>
  <c r="A979" i="36" s="1"/>
  <c r="A980" i="36" s="1"/>
  <c r="A981" i="36" s="1"/>
  <c r="A982" i="36" s="1"/>
  <c r="A983" i="36" s="1"/>
  <c r="A984" i="36" s="1"/>
  <c r="A985" i="36" s="1"/>
  <c r="A986" i="36" s="1"/>
  <c r="A987" i="36" s="1"/>
  <c r="A988" i="36" s="1"/>
  <c r="A989" i="36" s="1"/>
  <c r="A990" i="36" s="1"/>
  <c r="A991" i="36" s="1"/>
  <c r="A992" i="36" s="1"/>
  <c r="A993" i="36" s="1"/>
  <c r="A994" i="36" s="1"/>
  <c r="A995" i="36" s="1"/>
  <c r="A996" i="36" s="1"/>
  <c r="A997" i="36" s="1"/>
  <c r="A998" i="36" s="1"/>
  <c r="A999" i="36" s="1"/>
  <c r="A1000" i="36" s="1"/>
  <c r="A1001" i="36" s="1"/>
  <c r="A1002" i="36" s="1"/>
  <c r="A1003" i="36" s="1"/>
  <c r="A1004" i="36" s="1"/>
  <c r="A1005" i="36" s="1"/>
  <c r="A1006" i="36" s="1"/>
  <c r="A1007" i="36" s="1"/>
  <c r="A1008" i="36" s="1"/>
  <c r="A1009" i="36" s="1"/>
  <c r="A1010" i="36" s="1"/>
  <c r="A1011" i="36" s="1"/>
  <c r="A1012" i="36" s="1"/>
  <c r="A1013" i="36" s="1"/>
  <c r="A1014" i="36" s="1"/>
  <c r="A1015" i="36" s="1"/>
  <c r="A1016" i="36" s="1"/>
  <c r="A1017" i="36" s="1"/>
  <c r="A1018" i="36" s="1"/>
  <c r="A1019" i="36" s="1"/>
  <c r="A1020" i="36" s="1"/>
  <c r="A1021" i="36" s="1"/>
  <c r="A1022" i="36" s="1"/>
  <c r="A1023" i="36" s="1"/>
  <c r="A1024" i="36" s="1"/>
  <c r="A1025" i="36" s="1"/>
  <c r="A1026" i="36" s="1"/>
  <c r="A1027" i="36" s="1"/>
  <c r="A1028" i="36" s="1"/>
  <c r="A1029" i="36" s="1"/>
  <c r="A1030" i="36" s="1"/>
  <c r="A1031" i="36" s="1"/>
  <c r="A1032" i="36" s="1"/>
  <c r="A1033" i="36" s="1"/>
  <c r="A1034" i="36" s="1"/>
  <c r="A1035" i="36" s="1"/>
  <c r="A1036" i="36" s="1"/>
  <c r="A1037" i="36" s="1"/>
  <c r="A1038" i="36" s="1"/>
  <c r="A1039" i="36" s="1"/>
  <c r="A1040" i="36" s="1"/>
  <c r="A1041" i="36" s="1"/>
  <c r="A1042" i="36" s="1"/>
  <c r="A1043" i="36" s="1"/>
  <c r="A1044" i="36" s="1"/>
  <c r="A1045" i="36" s="1"/>
  <c r="A1046" i="36" s="1"/>
  <c r="A1047" i="36" s="1"/>
  <c r="A1048" i="36" s="1"/>
  <c r="A1049" i="36" s="1"/>
  <c r="A1050" i="36" s="1"/>
  <c r="A1051" i="36" s="1"/>
  <c r="A1052" i="36" s="1"/>
  <c r="A1053" i="36" s="1"/>
  <c r="A1054" i="36" s="1"/>
  <c r="A1055" i="36" s="1"/>
  <c r="A1056" i="36" s="1"/>
  <c r="A1057" i="36" s="1"/>
  <c r="A1058" i="36" s="1"/>
  <c r="A1059" i="36" s="1"/>
  <c r="A1060" i="36" s="1"/>
  <c r="A1061" i="36" s="1"/>
  <c r="A1062" i="36" s="1"/>
  <c r="A1063" i="36" s="1"/>
  <c r="A1064" i="36" s="1"/>
  <c r="A1065" i="36" s="1"/>
  <c r="A1066" i="36" s="1"/>
  <c r="A1067" i="36" s="1"/>
  <c r="A1068" i="36" s="1"/>
  <c r="A1069" i="36" s="1"/>
  <c r="A1070" i="36" s="1"/>
  <c r="A1071" i="36" s="1"/>
  <c r="A1072" i="36" s="1"/>
  <c r="A1073" i="36" s="1"/>
  <c r="A1074" i="36" s="1"/>
  <c r="A1075" i="36" s="1"/>
  <c r="A1076" i="36" s="1"/>
  <c r="A1077" i="36" s="1"/>
  <c r="A1078" i="36" s="1"/>
  <c r="A1079" i="36" s="1"/>
  <c r="A1080" i="36" s="1"/>
  <c r="A1081" i="36" s="1"/>
  <c r="A1082" i="36" s="1"/>
  <c r="A1083" i="36" s="1"/>
  <c r="A1084" i="36" s="1"/>
  <c r="A1085" i="36" s="1"/>
  <c r="A1086" i="36" s="1"/>
  <c r="A1087" i="36" s="1"/>
  <c r="A1088" i="36" s="1"/>
  <c r="A1089" i="36" s="1"/>
  <c r="A1090" i="36" s="1"/>
  <c r="A1091" i="36" s="1"/>
  <c r="A1092" i="36" s="1"/>
  <c r="A1093" i="36" s="1"/>
  <c r="A1094" i="36" s="1"/>
  <c r="A1095" i="36" s="1"/>
  <c r="A1096" i="36" s="1"/>
  <c r="A1097" i="36" s="1"/>
  <c r="A1098" i="36" s="1"/>
  <c r="A1099" i="36" s="1"/>
  <c r="A1100" i="36" s="1"/>
  <c r="A1101" i="36" s="1"/>
  <c r="A1102" i="36" s="1"/>
  <c r="A1103" i="36" s="1"/>
  <c r="A1104" i="36" s="1"/>
  <c r="A1105" i="36" s="1"/>
  <c r="A1106" i="36" s="1"/>
  <c r="A1107" i="36" s="1"/>
  <c r="A1108" i="36" s="1"/>
  <c r="A1109" i="36" s="1"/>
  <c r="A1110" i="36" s="1"/>
  <c r="A1111" i="36" s="1"/>
  <c r="A1112" i="36" s="1"/>
  <c r="A1113" i="36" s="1"/>
  <c r="A1114" i="36" s="1"/>
  <c r="A1115" i="36" s="1"/>
  <c r="A1116" i="36" s="1"/>
  <c r="A1117" i="36" s="1"/>
  <c r="A1118" i="36" s="1"/>
  <c r="A1119" i="36" s="1"/>
  <c r="A1120" i="36" s="1"/>
  <c r="A1121" i="36" s="1"/>
  <c r="A1122" i="36" s="1"/>
  <c r="A1123" i="36" s="1"/>
  <c r="A1124" i="36" s="1"/>
  <c r="A1125" i="36" s="1"/>
  <c r="A1126" i="36" s="1"/>
  <c r="A1127" i="36" s="1"/>
  <c r="A1128" i="36" s="1"/>
  <c r="A1129" i="36" s="1"/>
  <c r="A1130" i="36" s="1"/>
  <c r="A1131" i="36" s="1"/>
  <c r="A1132" i="36" s="1"/>
  <c r="A1133" i="36" s="1"/>
  <c r="A1134" i="36" s="1"/>
  <c r="A1135" i="36" s="1"/>
  <c r="A1136" i="36" s="1"/>
  <c r="A1137" i="36" s="1"/>
  <c r="A1138" i="36" s="1"/>
  <c r="A1139" i="36" s="1"/>
  <c r="A1140" i="36" s="1"/>
  <c r="A1141" i="36" s="1"/>
  <c r="A1142" i="36" s="1"/>
  <c r="A1143" i="36" s="1"/>
  <c r="A1144" i="36" s="1"/>
  <c r="A1145" i="36" s="1"/>
  <c r="A1146" i="36" s="1"/>
  <c r="A1147" i="36" s="1"/>
  <c r="A1148" i="36" s="1"/>
  <c r="A1149" i="36" s="1"/>
  <c r="A1150" i="36" s="1"/>
  <c r="A1151" i="36" s="1"/>
  <c r="A1152" i="36" s="1"/>
  <c r="A1153" i="36" s="1"/>
  <c r="A1154" i="36" s="1"/>
  <c r="A1155" i="36" s="1"/>
  <c r="A1156" i="36" s="1"/>
  <c r="A1157" i="36" s="1"/>
  <c r="A1158" i="36" s="1"/>
  <c r="A1159" i="36" s="1"/>
  <c r="A1160" i="36" s="1"/>
  <c r="A1161" i="36" s="1"/>
  <c r="A1162" i="36" s="1"/>
  <c r="A1163" i="36" s="1"/>
  <c r="A1164" i="36" s="1"/>
  <c r="A1165" i="36" s="1"/>
  <c r="A1166" i="36" s="1"/>
  <c r="A1167" i="36" s="1"/>
  <c r="A1168" i="36" s="1"/>
  <c r="A1169" i="36" s="1"/>
  <c r="A1170" i="36" s="1"/>
  <c r="A1171" i="36" s="1"/>
  <c r="A1172" i="36" s="1"/>
  <c r="A1173" i="36" s="1"/>
  <c r="A1174" i="36" s="1"/>
  <c r="A1175" i="36" s="1"/>
  <c r="A1176" i="36" s="1"/>
  <c r="A1177" i="36" s="1"/>
  <c r="A1178" i="36" s="1"/>
  <c r="A1179" i="36" s="1"/>
  <c r="A1180" i="36" s="1"/>
  <c r="A1181" i="36" s="1"/>
  <c r="A1182" i="36" s="1"/>
  <c r="A1183" i="36" s="1"/>
  <c r="A1184" i="36" s="1"/>
  <c r="A1185" i="36" s="1"/>
  <c r="A1186" i="36" s="1"/>
  <c r="A1187" i="36" s="1"/>
  <c r="A1188" i="36" s="1"/>
  <c r="A1189" i="36" s="1"/>
  <c r="A1190" i="36" s="1"/>
  <c r="A1191" i="36" s="1"/>
  <c r="A1192" i="36" s="1"/>
  <c r="A1193" i="36" s="1"/>
  <c r="A1194" i="36" s="1"/>
  <c r="A1195" i="36" s="1"/>
  <c r="A1196" i="36" s="1"/>
  <c r="A1197" i="36" s="1"/>
  <c r="A1198" i="36" s="1"/>
  <c r="A1199" i="36" s="1"/>
  <c r="A1200" i="36" s="1"/>
  <c r="A1201" i="36" s="1"/>
  <c r="A1202" i="36" s="1"/>
  <c r="A1203" i="36" s="1"/>
  <c r="A1204" i="36" s="1"/>
  <c r="A1205" i="36" s="1"/>
  <c r="A1206" i="36" s="1"/>
  <c r="A1207" i="36" s="1"/>
  <c r="A1208" i="36" s="1"/>
  <c r="A1209" i="36" s="1"/>
  <c r="A1210" i="36" s="1"/>
  <c r="A1211" i="36" s="1"/>
  <c r="A1212" i="36" s="1"/>
  <c r="A1213" i="36" s="1"/>
  <c r="A1214" i="36" s="1"/>
  <c r="A1215" i="36" s="1"/>
  <c r="A1216" i="36" s="1"/>
  <c r="A1217" i="36" s="1"/>
  <c r="A1218" i="36" s="1"/>
  <c r="A1219" i="36" s="1"/>
  <c r="A1220" i="36" s="1"/>
  <c r="A1221" i="36" s="1"/>
  <c r="A1222" i="36" s="1"/>
  <c r="A1223" i="36" s="1"/>
  <c r="A1224" i="36" s="1"/>
  <c r="A1225" i="36" s="1"/>
  <c r="A1226" i="36" s="1"/>
  <c r="A1227" i="36" s="1"/>
  <c r="A1228" i="36" s="1"/>
  <c r="A1229" i="36" s="1"/>
  <c r="A1230" i="36" s="1"/>
  <c r="A1231" i="36" s="1"/>
  <c r="A1232" i="36" s="1"/>
  <c r="A1233" i="36" s="1"/>
  <c r="A1234" i="36" s="1"/>
  <c r="A1235" i="36" s="1"/>
  <c r="A1236" i="36" s="1"/>
  <c r="A1237" i="36" s="1"/>
  <c r="A1238" i="36" s="1"/>
  <c r="A1239" i="36" s="1"/>
  <c r="A1240" i="36" s="1"/>
  <c r="A1241" i="36" s="1"/>
  <c r="A1242" i="36" s="1"/>
  <c r="A1243" i="36" s="1"/>
  <c r="A1244" i="36" s="1"/>
  <c r="A1245" i="36" s="1"/>
  <c r="A1246" i="36" s="1"/>
  <c r="A1247" i="36" s="1"/>
  <c r="A1248" i="36" s="1"/>
  <c r="A1249" i="36" s="1"/>
  <c r="A1250" i="36" s="1"/>
  <c r="A1251" i="36" s="1"/>
  <c r="A1252" i="36" s="1"/>
  <c r="A1253" i="36" s="1"/>
  <c r="A1254" i="36" s="1"/>
  <c r="A1255" i="36" s="1"/>
  <c r="A1256" i="36" s="1"/>
  <c r="A1257" i="36" s="1"/>
  <c r="A1258" i="36" s="1"/>
  <c r="A1259" i="36" s="1"/>
  <c r="A1260" i="36" s="1"/>
  <c r="A1261" i="36" s="1"/>
  <c r="A1262" i="36" s="1"/>
  <c r="A1263" i="36" s="1"/>
  <c r="A1264" i="36" s="1"/>
  <c r="A1265" i="36" s="1"/>
  <c r="A1266" i="36" s="1"/>
  <c r="A1267" i="36" s="1"/>
  <c r="A1268" i="36" s="1"/>
  <c r="A1269" i="36" s="1"/>
  <c r="A1270" i="36" s="1"/>
  <c r="A1271" i="36" s="1"/>
  <c r="A1272" i="36" s="1"/>
  <c r="A1273" i="36" s="1"/>
  <c r="A1274" i="36" s="1"/>
  <c r="A1275" i="36" s="1"/>
  <c r="A1276" i="36" s="1"/>
  <c r="A1277" i="36" s="1"/>
  <c r="A1278" i="36" s="1"/>
  <c r="A1279" i="36" s="1"/>
  <c r="A1280" i="36" s="1"/>
  <c r="A1281" i="36" s="1"/>
  <c r="A1282" i="36" s="1"/>
  <c r="A1283" i="36" s="1"/>
  <c r="A1284" i="36" s="1"/>
  <c r="A1285" i="36" s="1"/>
  <c r="A1286" i="36" s="1"/>
  <c r="A1287" i="36" s="1"/>
  <c r="A1288" i="36" s="1"/>
  <c r="A1289" i="36" s="1"/>
  <c r="A1290" i="36" s="1"/>
  <c r="A1291" i="36" s="1"/>
  <c r="A1292" i="36" s="1"/>
  <c r="A1293" i="36" s="1"/>
  <c r="A1294" i="36" s="1"/>
  <c r="A1295" i="36" s="1"/>
  <c r="A1296" i="36" s="1"/>
  <c r="A1297" i="36" s="1"/>
  <c r="A1298" i="36" s="1"/>
  <c r="A1299" i="36" s="1"/>
  <c r="A1300" i="36" s="1"/>
  <c r="A1301" i="36" s="1"/>
  <c r="A1302" i="36" s="1"/>
  <c r="A1303" i="36" s="1"/>
  <c r="A1304" i="36" s="1"/>
  <c r="A1305" i="36" s="1"/>
  <c r="A1306" i="36" s="1"/>
  <c r="A1307" i="36" s="1"/>
  <c r="A1308" i="36" s="1"/>
  <c r="A1309" i="36" s="1"/>
  <c r="A1310" i="36" s="1"/>
  <c r="A1311" i="36" s="1"/>
  <c r="A1312" i="36" s="1"/>
  <c r="A1313" i="36" s="1"/>
  <c r="A1314" i="36" s="1"/>
  <c r="A1315" i="36" s="1"/>
  <c r="A1316" i="36" s="1"/>
  <c r="A1317" i="36" s="1"/>
  <c r="A1318" i="36" s="1"/>
  <c r="A1319" i="36" s="1"/>
  <c r="A1320" i="36" s="1"/>
  <c r="A1321" i="36" s="1"/>
  <c r="A1322" i="36" s="1"/>
  <c r="A1323" i="36" s="1"/>
  <c r="A1324" i="36" s="1"/>
  <c r="A1325" i="36" s="1"/>
  <c r="A1326" i="36" s="1"/>
  <c r="A1327" i="36" s="1"/>
  <c r="A1328" i="36" s="1"/>
  <c r="A1329" i="36" s="1"/>
  <c r="A1330" i="36" s="1"/>
  <c r="A1331" i="36" s="1"/>
  <c r="A1332" i="36" s="1"/>
  <c r="A1333" i="36" s="1"/>
  <c r="A1334" i="36" s="1"/>
  <c r="A1335" i="36" s="1"/>
  <c r="A1336" i="36" s="1"/>
  <c r="A1337" i="36" s="1"/>
  <c r="A1338" i="36" s="1"/>
  <c r="A1339" i="36" s="1"/>
  <c r="A1340" i="36" s="1"/>
  <c r="A1341" i="36" s="1"/>
  <c r="A1342" i="36" s="1"/>
  <c r="A1343" i="36" s="1"/>
  <c r="A1344" i="36" s="1"/>
  <c r="A1345" i="36" s="1"/>
  <c r="A1346" i="36" s="1"/>
  <c r="A1347" i="36" s="1"/>
  <c r="A1348" i="36" s="1"/>
  <c r="A1349" i="36" s="1"/>
  <c r="A1350" i="36" s="1"/>
  <c r="A1351" i="36" s="1"/>
  <c r="A1352" i="36" s="1"/>
  <c r="A1353" i="36" s="1"/>
  <c r="A1354" i="36" s="1"/>
  <c r="A1355" i="36" s="1"/>
  <c r="A1356" i="36" s="1"/>
  <c r="A1357" i="36" s="1"/>
  <c r="A1358" i="36" s="1"/>
  <c r="A1359" i="36" s="1"/>
  <c r="A1360" i="36" s="1"/>
  <c r="A1361" i="36" s="1"/>
  <c r="A1362" i="36" s="1"/>
  <c r="A1363" i="36" s="1"/>
  <c r="A1364" i="36" s="1"/>
  <c r="A1365" i="36" s="1"/>
  <c r="A1366" i="36" s="1"/>
  <c r="A1367" i="36" s="1"/>
  <c r="A1368" i="36" s="1"/>
  <c r="A1369" i="36" s="1"/>
  <c r="A1370" i="36" s="1"/>
  <c r="A1371" i="36" s="1"/>
  <c r="A1372" i="36" s="1"/>
  <c r="A1373" i="36" s="1"/>
  <c r="A1374" i="36" s="1"/>
  <c r="A1375" i="36" s="1"/>
  <c r="A1376" i="36" s="1"/>
  <c r="A1377" i="36" s="1"/>
  <c r="A1378" i="36" s="1"/>
  <c r="A1379" i="36" s="1"/>
  <c r="A1380" i="36" s="1"/>
  <c r="A1381" i="36" s="1"/>
  <c r="A1382" i="36" s="1"/>
  <c r="A1383" i="36" s="1"/>
  <c r="A1384" i="36" s="1"/>
  <c r="A1385" i="36" s="1"/>
  <c r="A1386" i="36" s="1"/>
  <c r="A1387" i="36" s="1"/>
  <c r="A1388" i="36" s="1"/>
  <c r="A1389" i="36" s="1"/>
  <c r="A1390" i="36" s="1"/>
  <c r="A1391" i="36" s="1"/>
  <c r="A1392" i="36" s="1"/>
  <c r="A1393" i="36" s="1"/>
  <c r="A1394" i="36" s="1"/>
  <c r="A1395" i="36" s="1"/>
  <c r="A1396" i="36" s="1"/>
  <c r="A1397" i="36" s="1"/>
  <c r="A1398" i="36" s="1"/>
  <c r="A1399" i="36" s="1"/>
  <c r="A1400" i="36" s="1"/>
  <c r="A1401" i="36" s="1"/>
  <c r="A1402" i="36" s="1"/>
  <c r="A1403" i="36" s="1"/>
  <c r="A1404" i="36" s="1"/>
  <c r="A1405" i="36" s="1"/>
  <c r="A1406" i="36" s="1"/>
  <c r="A1407" i="36" s="1"/>
  <c r="A1408" i="36" s="1"/>
  <c r="A1409" i="36" s="1"/>
  <c r="A1410" i="36" s="1"/>
  <c r="A1411" i="36" s="1"/>
  <c r="A1412" i="36" s="1"/>
  <c r="A1413" i="36" s="1"/>
  <c r="A1414" i="36" s="1"/>
  <c r="A1415" i="36" s="1"/>
  <c r="A1416" i="36" s="1"/>
  <c r="A1417" i="36" s="1"/>
  <c r="A1418" i="36" s="1"/>
  <c r="A1419" i="36" s="1"/>
  <c r="A1420" i="36" s="1"/>
  <c r="A1421" i="36" s="1"/>
  <c r="A1422" i="36" s="1"/>
  <c r="A1423" i="36" s="1"/>
  <c r="A1424" i="36" s="1"/>
  <c r="A1425" i="36" s="1"/>
  <c r="A1426" i="36" s="1"/>
  <c r="A1427" i="36" s="1"/>
  <c r="A1428" i="36" s="1"/>
  <c r="A1429" i="36" s="1"/>
  <c r="A1430" i="36" s="1"/>
  <c r="A1431" i="36" s="1"/>
  <c r="A1432" i="36" s="1"/>
  <c r="A1433" i="36" s="1"/>
  <c r="A1434" i="36" s="1"/>
  <c r="A1435" i="36" s="1"/>
  <c r="A1436" i="36" s="1"/>
  <c r="A1437" i="36" s="1"/>
  <c r="A1438" i="36" s="1"/>
  <c r="A1439" i="36" s="1"/>
  <c r="A1440" i="36" s="1"/>
  <c r="A1441" i="36" s="1"/>
  <c r="A1442" i="36" s="1"/>
  <c r="A1443" i="36" s="1"/>
  <c r="A1444" i="36" s="1"/>
  <c r="A1445" i="36" s="1"/>
  <c r="A1446" i="36" s="1"/>
  <c r="A1447" i="36" s="1"/>
  <c r="A1448" i="36" s="1"/>
  <c r="A1449" i="36" s="1"/>
  <c r="A1450" i="36" s="1"/>
  <c r="A1451" i="36" s="1"/>
  <c r="A1452" i="36" s="1"/>
  <c r="A1453" i="36" s="1"/>
  <c r="A1454" i="36" s="1"/>
  <c r="A1455" i="36" s="1"/>
  <c r="A1456" i="36" s="1"/>
  <c r="A1457" i="36" s="1"/>
  <c r="A1458" i="36" s="1"/>
  <c r="A1459" i="36" s="1"/>
  <c r="A1460" i="36" s="1"/>
  <c r="A1461" i="36" s="1"/>
  <c r="A1462" i="36" s="1"/>
  <c r="A1463" i="36" s="1"/>
  <c r="A1464" i="36" s="1"/>
  <c r="A1465" i="36" s="1"/>
  <c r="A1466" i="36" s="1"/>
  <c r="A1467" i="36" s="1"/>
  <c r="A1468" i="36" s="1"/>
  <c r="A1469" i="36" s="1"/>
  <c r="A1470" i="36" s="1"/>
  <c r="A1471" i="36" s="1"/>
  <c r="A1472" i="36" s="1"/>
  <c r="A1473" i="36" s="1"/>
  <c r="A1474" i="36" s="1"/>
  <c r="A1475" i="36" s="1"/>
  <c r="A1476" i="36" s="1"/>
  <c r="A1477" i="36" s="1"/>
  <c r="A1478" i="36" s="1"/>
  <c r="A1479" i="36" s="1"/>
  <c r="A1480" i="36" s="1"/>
  <c r="A1481" i="36" s="1"/>
  <c r="A1482" i="36" s="1"/>
  <c r="A1483" i="36" s="1"/>
  <c r="A1484" i="36" s="1"/>
  <c r="A1485" i="36" s="1"/>
  <c r="A1486" i="36" s="1"/>
  <c r="A1487" i="36" s="1"/>
  <c r="A1488" i="36" s="1"/>
  <c r="A1489" i="36" s="1"/>
  <c r="A1490" i="36" s="1"/>
  <c r="A1491" i="36" s="1"/>
  <c r="A1492" i="36" s="1"/>
  <c r="A1493" i="36" s="1"/>
  <c r="A1494" i="36" s="1"/>
  <c r="A1495" i="36" s="1"/>
  <c r="A1496" i="36" s="1"/>
  <c r="A1497" i="36" s="1"/>
  <c r="A1498" i="36" s="1"/>
  <c r="A1499" i="36" s="1"/>
  <c r="A1500" i="36" s="1"/>
  <c r="A1501" i="36" s="1"/>
  <c r="A1502" i="36" s="1"/>
  <c r="A1503" i="36" s="1"/>
  <c r="A1504" i="36" s="1"/>
  <c r="A1505" i="36" s="1"/>
  <c r="A1506" i="36" s="1"/>
  <c r="A1507" i="36" s="1"/>
  <c r="A1508" i="36" s="1"/>
  <c r="A1509" i="36" s="1"/>
  <c r="A1510" i="36" s="1"/>
  <c r="A1511" i="36" s="1"/>
  <c r="A1512" i="36" s="1"/>
  <c r="A1513" i="36" s="1"/>
  <c r="A1514" i="36" s="1"/>
  <c r="A1515" i="36" s="1"/>
  <c r="A1516" i="36" s="1"/>
  <c r="A1517" i="36" s="1"/>
  <c r="A1518" i="36" s="1"/>
  <c r="A1519" i="36" s="1"/>
  <c r="A1520" i="36" s="1"/>
  <c r="A1521" i="36" s="1"/>
  <c r="A1522" i="36" s="1"/>
  <c r="A1523" i="36" s="1"/>
  <c r="A1524" i="36" s="1"/>
  <c r="A1525" i="36" s="1"/>
  <c r="A1526" i="36" s="1"/>
  <c r="A1527" i="36" s="1"/>
  <c r="A1528" i="36" s="1"/>
  <c r="A1529" i="36" s="1"/>
  <c r="A1530" i="36" s="1"/>
  <c r="A1531" i="36" s="1"/>
  <c r="A1532" i="36" s="1"/>
  <c r="A1533" i="36" s="1"/>
  <c r="A1534" i="36" s="1"/>
  <c r="A1535" i="36" s="1"/>
  <c r="A1536" i="36" s="1"/>
  <c r="A1537" i="36" s="1"/>
  <c r="A1538" i="36" s="1"/>
  <c r="A1539" i="36" s="1"/>
  <c r="A1540" i="36" s="1"/>
  <c r="A1541" i="36" s="1"/>
  <c r="A1542" i="36" s="1"/>
  <c r="A1543" i="36" s="1"/>
  <c r="A1544" i="36" s="1"/>
  <c r="A1545" i="36" s="1"/>
  <c r="A1546" i="36" s="1"/>
  <c r="A1547" i="36" s="1"/>
  <c r="A1548" i="36" s="1"/>
  <c r="A1549" i="36" s="1"/>
  <c r="A1550" i="36" s="1"/>
  <c r="A1551" i="36" s="1"/>
  <c r="A1552" i="36" s="1"/>
  <c r="A1553" i="36" s="1"/>
  <c r="A1554" i="36" s="1"/>
  <c r="A1555" i="36" s="1"/>
  <c r="A1556" i="36" s="1"/>
  <c r="A1557" i="36" s="1"/>
  <c r="A1558" i="36" s="1"/>
  <c r="A1559" i="36" s="1"/>
  <c r="A1560" i="36" s="1"/>
  <c r="A1561" i="36" s="1"/>
  <c r="A1562" i="36" s="1"/>
  <c r="A1563" i="36" s="1"/>
  <c r="A1564" i="36" s="1"/>
  <c r="A1565" i="36" s="1"/>
  <c r="A1566" i="36" s="1"/>
  <c r="A1567" i="36" s="1"/>
  <c r="A1568" i="36" s="1"/>
  <c r="A1569" i="36" s="1"/>
  <c r="A1570" i="36" s="1"/>
  <c r="A1571" i="36" s="1"/>
  <c r="A1572" i="36" s="1"/>
  <c r="A1573" i="36" s="1"/>
  <c r="A1574" i="36" s="1"/>
  <c r="A1575" i="36" s="1"/>
  <c r="A1576" i="36" s="1"/>
  <c r="A1577" i="36" s="1"/>
  <c r="A1578" i="36" s="1"/>
  <c r="A1579" i="36" s="1"/>
  <c r="A1580" i="36" s="1"/>
  <c r="A1581" i="36" s="1"/>
  <c r="A1582" i="36" s="1"/>
  <c r="A1583" i="36" s="1"/>
  <c r="A1584" i="36" s="1"/>
  <c r="A1585" i="36" s="1"/>
  <c r="A1586" i="36" s="1"/>
  <c r="A1587" i="36" s="1"/>
  <c r="A1588" i="36" s="1"/>
  <c r="A1589" i="36" s="1"/>
  <c r="A1590" i="36" s="1"/>
  <c r="A1591" i="36" s="1"/>
  <c r="A1592" i="36" s="1"/>
  <c r="A1593" i="36" s="1"/>
  <c r="A1594" i="36" s="1"/>
  <c r="A1595" i="36" s="1"/>
  <c r="A1596" i="36" s="1"/>
  <c r="A1597" i="36" s="1"/>
  <c r="A1598" i="36" s="1"/>
  <c r="A1599" i="36" s="1"/>
  <c r="A1600" i="36" s="1"/>
  <c r="A1601" i="36" s="1"/>
  <c r="A1602" i="36" s="1"/>
  <c r="A1603" i="36" s="1"/>
  <c r="A1604" i="36" s="1"/>
  <c r="A1605" i="36" s="1"/>
  <c r="A1606" i="36" s="1"/>
  <c r="A1607" i="36" s="1"/>
  <c r="A1608" i="36" s="1"/>
  <c r="A1609" i="36" s="1"/>
  <c r="A1610" i="36" s="1"/>
  <c r="A1611" i="36" s="1"/>
  <c r="A1612" i="36" s="1"/>
  <c r="A1613" i="36" s="1"/>
  <c r="A1614" i="36" s="1"/>
  <c r="A1615" i="36" s="1"/>
  <c r="A1616" i="36" s="1"/>
  <c r="A1617" i="36" s="1"/>
  <c r="A1618" i="36" s="1"/>
  <c r="A1619" i="36" s="1"/>
  <c r="A1620" i="36" s="1"/>
  <c r="A1621" i="36" s="1"/>
  <c r="A1622" i="36" s="1"/>
  <c r="A1623" i="36" s="1"/>
  <c r="A1624" i="36" s="1"/>
  <c r="A1625" i="36" s="1"/>
  <c r="A1626" i="36" s="1"/>
  <c r="A1627" i="36" s="1"/>
  <c r="A1628" i="36" s="1"/>
  <c r="A1629" i="36" s="1"/>
  <c r="A1630" i="36" s="1"/>
  <c r="A1631" i="36" s="1"/>
  <c r="A1632" i="36" s="1"/>
  <c r="A1633" i="36" s="1"/>
  <c r="A1634" i="36" s="1"/>
  <c r="A1635" i="36" s="1"/>
  <c r="A1636" i="36" s="1"/>
  <c r="A1637" i="36" s="1"/>
  <c r="A1638" i="36" s="1"/>
  <c r="A1639" i="36" s="1"/>
  <c r="A1640" i="36" s="1"/>
  <c r="A1641" i="36" s="1"/>
  <c r="A1642" i="36" s="1"/>
  <c r="A1643" i="36" s="1"/>
  <c r="A1644" i="36" s="1"/>
  <c r="A1645" i="36" s="1"/>
  <c r="A1646" i="36" s="1"/>
  <c r="A1647" i="36" s="1"/>
  <c r="A1648" i="36" s="1"/>
  <c r="A1649" i="36" s="1"/>
  <c r="A1650" i="36" s="1"/>
  <c r="A1651" i="36" s="1"/>
  <c r="A1652" i="36" s="1"/>
  <c r="A1653" i="36" s="1"/>
  <c r="A1654" i="36" s="1"/>
  <c r="A1655" i="36" s="1"/>
  <c r="A1656" i="36" s="1"/>
  <c r="A1657" i="36" s="1"/>
  <c r="A1658" i="36" s="1"/>
  <c r="A1659" i="36" s="1"/>
  <c r="A1660" i="36" s="1"/>
  <c r="A1661" i="36" s="1"/>
  <c r="A1662" i="36" s="1"/>
  <c r="A1663" i="36" s="1"/>
  <c r="A1664" i="36" s="1"/>
  <c r="A1665" i="36" l="1"/>
  <c r="A1666" i="36" s="1"/>
  <c r="A1667" i="36" s="1"/>
  <c r="A1668" i="36" l="1"/>
  <c r="A1669" i="36" s="1"/>
  <c r="A1670" i="36" s="1"/>
  <c r="A1671" i="36" s="1"/>
  <c r="A1672" i="36" l="1"/>
  <c r="A1673" i="36" s="1"/>
  <c r="A1674" i="36" s="1"/>
  <c r="A1675" i="36" s="1"/>
  <c r="A1676" i="36" s="1"/>
  <c r="A1677" i="36" s="1"/>
  <c r="A1678" i="36" s="1"/>
  <c r="A1679" i="36" s="1"/>
  <c r="A1680" i="36" s="1"/>
  <c r="A1681" i="36" s="1"/>
  <c r="A1682" i="36" s="1"/>
  <c r="A1683" i="36" s="1"/>
  <c r="A1684" i="36" s="1"/>
  <c r="A1685" i="36" s="1"/>
  <c r="A1686" i="36" s="1"/>
  <c r="A1687" i="36" s="1"/>
  <c r="A1688" i="36" s="1"/>
  <c r="A1689" i="36" s="1"/>
  <c r="A1690" i="36" s="1"/>
  <c r="A1691" i="36" l="1"/>
  <c r="A1692" i="36" s="1"/>
  <c r="A1693" i="36" s="1"/>
  <c r="A1694" i="36" s="1"/>
  <c r="A1695" i="36" s="1"/>
  <c r="A1696" i="36" l="1"/>
  <c r="A1697" i="36" s="1"/>
  <c r="A1698" i="36" s="1"/>
  <c r="A1699" i="36" s="1"/>
  <c r="A1700" i="36" s="1"/>
  <c r="A1701" i="36" s="1"/>
  <c r="A1702" i="36" s="1"/>
  <c r="A1703" i="36" l="1"/>
  <c r="A1704" i="36" s="1"/>
  <c r="A1705" i="36" s="1"/>
  <c r="A1706" i="36" s="1"/>
  <c r="A1707" i="36" s="1"/>
  <c r="A1708" i="36" s="1"/>
  <c r="A1709" i="36" l="1"/>
  <c r="A1710" i="36" s="1"/>
  <c r="A1711" i="36" s="1"/>
  <c r="A1712" i="36" s="1"/>
  <c r="A1713" i="36" s="1"/>
  <c r="A1714" i="36" s="1"/>
  <c r="A1715" i="36" s="1"/>
  <c r="A1716" i="36" s="1"/>
  <c r="A1717" i="36" s="1"/>
  <c r="A1718" i="36" l="1"/>
  <c r="A1719" i="36" s="1"/>
  <c r="A1720" i="36" s="1"/>
  <c r="A1721" i="36" s="1"/>
  <c r="A1722" i="36" s="1"/>
  <c r="A1723" i="36" s="1"/>
  <c r="A1724" i="36" s="1"/>
  <c r="A1725" i="36" l="1"/>
  <c r="A1726" i="36" s="1"/>
  <c r="A1727" i="36" s="1"/>
  <c r="A1728" i="36" s="1"/>
  <c r="A1729" i="36" s="1"/>
  <c r="A1730" i="36" s="1"/>
  <c r="A1731" i="36" s="1"/>
  <c r="A1732" i="36" l="1"/>
  <c r="A1733" i="36" s="1"/>
  <c r="A1734" i="36" s="1"/>
  <c r="A1735" i="36" l="1"/>
  <c r="A1736" i="36" s="1"/>
  <c r="A1737" i="36" s="1"/>
  <c r="A1738" i="36" s="1"/>
  <c r="A1739" i="36" s="1"/>
  <c r="A1740" i="36" s="1"/>
  <c r="A1741" i="36" s="1"/>
  <c r="A1742" i="36" s="1"/>
  <c r="A1743" i="36" s="1"/>
  <c r="A1744" i="36" s="1"/>
  <c r="A1745" i="36" l="1"/>
  <c r="A1746" i="36" l="1"/>
  <c r="A1747" i="36" s="1"/>
  <c r="A1748" i="36" s="1"/>
  <c r="A1749" i="36" l="1"/>
  <c r="A1750" i="36" s="1"/>
  <c r="A1751" i="36" s="1"/>
  <c r="A1752" i="36" s="1"/>
  <c r="A1753" i="36" s="1"/>
  <c r="A1754" i="36" s="1"/>
  <c r="A1755" i="36" s="1"/>
  <c r="A1756" i="36" s="1"/>
  <c r="A1757" i="36" s="1"/>
  <c r="A1758" i="36" s="1"/>
  <c r="A1759" i="36" s="1"/>
  <c r="A1760" i="36" s="1"/>
  <c r="A1761" i="36" s="1"/>
  <c r="A1762" i="36" s="1"/>
  <c r="A1763" i="36" s="1"/>
  <c r="A1764" i="36" s="1"/>
  <c r="A1765" i="36" s="1"/>
  <c r="A1766" i="36" s="1"/>
  <c r="A1767" i="36" s="1"/>
  <c r="A1768" i="36" s="1"/>
  <c r="A1769" i="36" l="1"/>
  <c r="A1770" i="36" s="1"/>
  <c r="A1771" i="36" s="1"/>
  <c r="A1772" i="36" s="1"/>
  <c r="A1773" i="36" s="1"/>
  <c r="A1774" i="36" s="1"/>
  <c r="A1775" i="36" l="1"/>
  <c r="A1776" i="36" s="1"/>
  <c r="A1777" i="36" s="1"/>
  <c r="A1778" i="36" s="1"/>
  <c r="A1779" i="36" s="1"/>
  <c r="A1780" i="36" s="1"/>
  <c r="A1781" i="36" s="1"/>
  <c r="A1782" i="36" s="1"/>
  <c r="A1783" i="36" s="1"/>
  <c r="A1784" i="36" s="1"/>
  <c r="A1785" i="36" s="1"/>
  <c r="A1786" i="36" s="1"/>
  <c r="A1787" i="36" s="1"/>
  <c r="A1788" i="36" s="1"/>
  <c r="A1789" i="36" s="1"/>
  <c r="A1790" i="36" s="1"/>
  <c r="A1791" i="36" s="1"/>
  <c r="A1792" i="36" s="1"/>
  <c r="A1793" i="36" s="1"/>
  <c r="A1794" i="36" s="1"/>
  <c r="A1795" i="36" s="1"/>
  <c r="A1796" i="36" s="1"/>
  <c r="A1797" i="36" s="1"/>
  <c r="A1798" i="36" s="1"/>
  <c r="A1799" i="36" s="1"/>
  <c r="A1800" i="36" s="1"/>
  <c r="A1801" i="36" s="1"/>
  <c r="A1802" i="36" s="1"/>
  <c r="A1803" i="36" s="1"/>
  <c r="A1804" i="36" s="1"/>
  <c r="A1805" i="36" s="1"/>
  <c r="A1806" i="36" s="1"/>
  <c r="A1807" i="36" s="1"/>
  <c r="A1808" i="36" l="1"/>
  <c r="A1809" i="36" s="1"/>
  <c r="A1810" i="36" s="1"/>
  <c r="A1811" i="36" s="1"/>
  <c r="A1812" i="36" s="1"/>
  <c r="A1813" i="36" s="1"/>
  <c r="A1814" i="36" s="1"/>
  <c r="A1815" i="36" s="1"/>
  <c r="A1816" i="36" s="1"/>
  <c r="A1817" i="36" s="1"/>
  <c r="A1818" i="36" s="1"/>
  <c r="A1819" i="36" s="1"/>
  <c r="A1820" i="36" s="1"/>
  <c r="A1821" i="36" s="1"/>
  <c r="A1822" i="36" s="1"/>
  <c r="A1823" i="36" s="1"/>
  <c r="A1824" i="36" s="1"/>
  <c r="A1825" i="36" s="1"/>
  <c r="A1826" i="36" s="1"/>
  <c r="A1827" i="36" s="1"/>
  <c r="A1828" i="36" s="1"/>
  <c r="A1829" i="36" s="1"/>
  <c r="A1830" i="36" s="1"/>
  <c r="A1831" i="36" s="1"/>
  <c r="A1832" i="36" s="1"/>
  <c r="A1833" i="36" s="1"/>
  <c r="A1834" i="36" s="1"/>
  <c r="A1835" i="36" s="1"/>
  <c r="A1836" i="36" s="1"/>
  <c r="A1837" i="36" s="1"/>
  <c r="A1838" i="36" s="1"/>
  <c r="A1839" i="36" s="1"/>
  <c r="A1840" i="36" s="1"/>
  <c r="A1841" i="36" s="1"/>
  <c r="A1842" i="36" s="1"/>
  <c r="A1843" i="36" s="1"/>
  <c r="A1844" i="36" s="1"/>
  <c r="A1845" i="36" s="1"/>
  <c r="A1846" i="36" s="1"/>
  <c r="A1847" i="36" s="1"/>
  <c r="A1848" i="36" s="1"/>
  <c r="A1849" i="36" s="1"/>
  <c r="A1850" i="36" s="1"/>
  <c r="A1851" i="36" s="1"/>
  <c r="A1852" i="36" s="1"/>
  <c r="A1853" i="36" s="1"/>
  <c r="A1854" i="36" s="1"/>
  <c r="A1855" i="36" s="1"/>
  <c r="A1856" i="36" s="1"/>
  <c r="A1857" i="36" s="1"/>
  <c r="A1858" i="36" s="1"/>
  <c r="A1859" i="36" s="1"/>
  <c r="A1860" i="36" s="1"/>
  <c r="A1861" i="36" s="1"/>
  <c r="A1862" i="36" s="1"/>
  <c r="A1863" i="36" s="1"/>
  <c r="A1864" i="36" s="1"/>
  <c r="A1865" i="36" s="1"/>
  <c r="A1866" i="36" s="1"/>
  <c r="A1867" i="36" s="1"/>
  <c r="A1868" i="36" s="1"/>
  <c r="A1869" i="36" s="1"/>
  <c r="A1870" i="36" s="1"/>
  <c r="A1871" i="36" s="1"/>
  <c r="A1872" i="36" s="1"/>
  <c r="A1873" i="36" s="1"/>
  <c r="A1874" i="36" s="1"/>
  <c r="A1875" i="36" s="1"/>
  <c r="A1876" i="36" s="1"/>
  <c r="A1877" i="36" s="1"/>
  <c r="A1878" i="36" s="1"/>
  <c r="A1879" i="36" s="1"/>
  <c r="A1880" i="36" s="1"/>
  <c r="A1881" i="36" s="1"/>
  <c r="A1882" i="36" s="1"/>
  <c r="A1883" i="36" s="1"/>
  <c r="A1884" i="36" s="1"/>
  <c r="A1885" i="36" s="1"/>
  <c r="A1886" i="36" s="1"/>
  <c r="A1887" i="36" s="1"/>
  <c r="A1888" i="36" s="1"/>
  <c r="A1889" i="36" s="1"/>
  <c r="A1890" i="36" s="1"/>
  <c r="A1891" i="36" s="1"/>
  <c r="A1892" i="36" s="1"/>
  <c r="A1893" i="36" s="1"/>
  <c r="A1894" i="36" s="1"/>
  <c r="A1895" i="36" s="1"/>
  <c r="A1896" i="36" s="1"/>
  <c r="A1897" i="36" s="1"/>
  <c r="A1898" i="36" s="1"/>
  <c r="A1899" i="36" s="1"/>
  <c r="A1900" i="36" s="1"/>
  <c r="A1901" i="36" s="1"/>
  <c r="A1902" i="36" s="1"/>
  <c r="A1903" i="36" s="1"/>
  <c r="A1904" i="36" s="1"/>
  <c r="A1905" i="36" s="1"/>
  <c r="A1906" i="36" s="1"/>
  <c r="A1907" i="36" s="1"/>
  <c r="A1908" i="36" s="1"/>
  <c r="A1909" i="36" s="1"/>
  <c r="A1910" i="36" s="1"/>
  <c r="A1911" i="36" s="1"/>
  <c r="A1912" i="36" s="1"/>
  <c r="A1913" i="36" s="1"/>
  <c r="A1914" i="36" s="1"/>
  <c r="A1915" i="36" s="1"/>
  <c r="A1916" i="36" s="1"/>
  <c r="A1917" i="36" s="1"/>
  <c r="A1918" i="36" s="1"/>
  <c r="A1919" i="36" s="1"/>
  <c r="A1920" i="36" s="1"/>
  <c r="A1921" i="36" s="1"/>
  <c r="A1922" i="36" s="1"/>
  <c r="A1923" i="36" s="1"/>
  <c r="A1924" i="36" s="1"/>
  <c r="A1925" i="36" s="1"/>
  <c r="A1926" i="36" s="1"/>
  <c r="A1927" i="36" s="1"/>
  <c r="A1928" i="36" s="1"/>
  <c r="A1929" i="36" s="1"/>
  <c r="A1930" i="36" s="1"/>
  <c r="A1931" i="36" s="1"/>
  <c r="A1932" i="36" s="1"/>
  <c r="A1933" i="36" s="1"/>
  <c r="A1934" i="36" s="1"/>
  <c r="A1935" i="36" s="1"/>
  <c r="A1936" i="36" s="1"/>
  <c r="A1937" i="36" s="1"/>
  <c r="A1938" i="36" s="1"/>
  <c r="A1939" i="36" s="1"/>
  <c r="A1940" i="36" s="1"/>
  <c r="A1941" i="36" s="1"/>
  <c r="A1942" i="36" s="1"/>
  <c r="A1943" i="36" s="1"/>
  <c r="A1944" i="36" s="1"/>
  <c r="A1945" i="36" s="1"/>
  <c r="A1946" i="36" s="1"/>
  <c r="A1947" i="36" s="1"/>
  <c r="A1948" i="36" s="1"/>
  <c r="A1949" i="36" s="1"/>
  <c r="A1950" i="36" s="1"/>
  <c r="A1951" i="36" s="1"/>
  <c r="A1952" i="36" s="1"/>
  <c r="A1953" i="36" s="1"/>
  <c r="A1954" i="36" s="1"/>
  <c r="A1955" i="36" s="1"/>
  <c r="A1956" i="36" s="1"/>
  <c r="A1957" i="36" s="1"/>
  <c r="A1958" i="36" s="1"/>
  <c r="A1959" i="36" s="1"/>
  <c r="A1960" i="36" s="1"/>
  <c r="A1961" i="36" s="1"/>
  <c r="A1962" i="36" s="1"/>
  <c r="A1963" i="36" s="1"/>
  <c r="A1964" i="36" s="1"/>
  <c r="A1965" i="36" s="1"/>
  <c r="A1966" i="36" s="1"/>
  <c r="A1967" i="36" s="1"/>
  <c r="A1968" i="36" s="1"/>
  <c r="A1969" i="36" s="1"/>
  <c r="A1970" i="36" s="1"/>
  <c r="A1971" i="36" s="1"/>
  <c r="A1972" i="36" s="1"/>
  <c r="A1973" i="36" s="1"/>
  <c r="A1974" i="36" s="1"/>
  <c r="A1975" i="36" s="1"/>
  <c r="A1976" i="36" s="1"/>
  <c r="A1977" i="36" s="1"/>
  <c r="A1978" i="36" s="1"/>
  <c r="A1979" i="36" s="1"/>
  <c r="A1980" i="36" s="1"/>
  <c r="A1981" i="36" s="1"/>
  <c r="A1982" i="36" s="1"/>
  <c r="A1983" i="36" s="1"/>
  <c r="A1984" i="36" s="1"/>
  <c r="A1985" i="36" s="1"/>
  <c r="A1986" i="36" s="1"/>
  <c r="A1987" i="36" s="1"/>
  <c r="A1988" i="36" s="1"/>
  <c r="A1989" i="36" s="1"/>
  <c r="A1990" i="36" s="1"/>
  <c r="A1991" i="36" s="1"/>
  <c r="A1992" i="36" s="1"/>
  <c r="A1993" i="36" s="1"/>
  <c r="A1994" i="36" s="1"/>
  <c r="A1995" i="36" s="1"/>
  <c r="A1996" i="36" s="1"/>
  <c r="A1997" i="36" s="1"/>
  <c r="A1998" i="36" s="1"/>
  <c r="A1999" i="36" s="1"/>
  <c r="A2000" i="36" s="1"/>
  <c r="A2001" i="36" s="1"/>
  <c r="A2002" i="36" s="1"/>
  <c r="A2003" i="36" s="1"/>
  <c r="A2004" i="36" s="1"/>
  <c r="A2005" i="36" s="1"/>
  <c r="A2006" i="36" s="1"/>
  <c r="A2007" i="36" s="1"/>
  <c r="A2008" i="36" s="1"/>
  <c r="A2009" i="36" s="1"/>
  <c r="A2010" i="36" s="1"/>
  <c r="A2011" i="36" s="1"/>
  <c r="A2012" i="36" s="1"/>
  <c r="A2013" i="36" s="1"/>
  <c r="A2014" i="36" s="1"/>
  <c r="A2015" i="36" s="1"/>
  <c r="A2016" i="36" s="1"/>
  <c r="A2017" i="36" l="1"/>
  <c r="A2018" i="36" s="1"/>
  <c r="A2019" i="36" s="1"/>
  <c r="A2020" i="36" s="1"/>
  <c r="A2021" i="36" l="1"/>
  <c r="A2022" i="36" s="1"/>
  <c r="A2023" i="36" s="1"/>
  <c r="A2024" i="36" s="1"/>
  <c r="A2025" i="36" s="1"/>
  <c r="A2026" i="36" l="1"/>
  <c r="A2027" i="36" s="1"/>
  <c r="A2028" i="36" s="1"/>
  <c r="A2029" i="36" s="1"/>
  <c r="A2030" i="36" s="1"/>
  <c r="A2031" i="36" s="1"/>
  <c r="A2032" i="36" s="1"/>
  <c r="A2033" i="36" s="1"/>
  <c r="A2034" i="36" s="1"/>
  <c r="A2035" i="36" s="1"/>
  <c r="A2036" i="36" s="1"/>
  <c r="A2037" i="36" s="1"/>
  <c r="A2038" i="36" s="1"/>
  <c r="A2039" i="36" s="1"/>
  <c r="A2040" i="36" s="1"/>
  <c r="A2041" i="36" s="1"/>
  <c r="A2042" i="36" s="1"/>
  <c r="A2043" i="36" s="1"/>
  <c r="A2044" i="36" s="1"/>
  <c r="A2045" i="36" s="1"/>
  <c r="A2046" i="36" s="1"/>
  <c r="A2047" i="36" s="1"/>
  <c r="A2048" i="36" s="1"/>
  <c r="A2049" i="36" s="1"/>
  <c r="A2050" i="36" s="1"/>
  <c r="A2051" i="36" s="1"/>
  <c r="A2052" i="36" s="1"/>
  <c r="A2053" i="36" s="1"/>
  <c r="A2054" i="36" s="1"/>
  <c r="A2055" i="36" s="1"/>
  <c r="A2056" i="36" s="1"/>
  <c r="A2057" i="36" s="1"/>
  <c r="A2058" i="36" s="1"/>
  <c r="A2059" i="36" s="1"/>
  <c r="A2060" i="36" s="1"/>
  <c r="A2061" i="36" s="1"/>
  <c r="A2062" i="36" s="1"/>
  <c r="A2063" i="36" s="1"/>
  <c r="A2064" i="36" s="1"/>
  <c r="A2065" i="36" s="1"/>
  <c r="A2066" i="36" s="1"/>
  <c r="A2067" i="36" s="1"/>
  <c r="A2068" i="36" s="1"/>
  <c r="A2069" i="36" s="1"/>
  <c r="A2070" i="36" s="1"/>
  <c r="A2071" i="36" s="1"/>
  <c r="A2072" i="36" s="1"/>
  <c r="A2073" i="36" s="1"/>
  <c r="A2074" i="36" s="1"/>
  <c r="A2075" i="36" s="1"/>
  <c r="A2076" i="36" s="1"/>
  <c r="A2077" i="36" s="1"/>
  <c r="A2078" i="36" s="1"/>
  <c r="A2079" i="36" s="1"/>
  <c r="A2080" i="36" s="1"/>
  <c r="A2081" i="36" s="1"/>
  <c r="A2082" i="36" s="1"/>
  <c r="A2083" i="36" s="1"/>
  <c r="A2084" i="36" s="1"/>
  <c r="A2085" i="36" s="1"/>
  <c r="A2086" i="36" s="1"/>
  <c r="A2087" i="36" s="1"/>
  <c r="A2088" i="36" s="1"/>
  <c r="A2089" i="36" s="1"/>
  <c r="A2090" i="36" s="1"/>
  <c r="A2091" i="36" s="1"/>
  <c r="A2092" i="36" s="1"/>
  <c r="A2093" i="36" s="1"/>
  <c r="A2094" i="36" s="1"/>
  <c r="A2095" i="36" s="1"/>
  <c r="A2096" i="36" s="1"/>
  <c r="A2097" i="36" s="1"/>
  <c r="A2098" i="36" s="1"/>
  <c r="A2099" i="36" s="1"/>
  <c r="A2100" i="36" s="1"/>
  <c r="A2101" i="36" s="1"/>
  <c r="A2102" i="36" s="1"/>
  <c r="A2103" i="36" s="1"/>
  <c r="A2104" i="36" s="1"/>
  <c r="A2105" i="36" s="1"/>
  <c r="A2106" i="36" s="1"/>
  <c r="A2107" i="36" s="1"/>
  <c r="A2108" i="36" s="1"/>
  <c r="A2109" i="36" s="1"/>
  <c r="A2110" i="36" s="1"/>
  <c r="A2111" i="36" s="1"/>
  <c r="A2112" i="36" s="1"/>
  <c r="A2113" i="36" s="1"/>
  <c r="A2114" i="36" s="1"/>
  <c r="A2115" i="36" s="1"/>
  <c r="A2116" i="36" s="1"/>
  <c r="A2117" i="36" s="1"/>
  <c r="A2118" i="36" s="1"/>
  <c r="A2119" i="36" s="1"/>
  <c r="A2120" i="36" s="1"/>
  <c r="A2121" i="36" s="1"/>
  <c r="A2122" i="36" s="1"/>
  <c r="A2123" i="36" s="1"/>
  <c r="A2124" i="36" s="1"/>
  <c r="A2125" i="36" s="1"/>
  <c r="A2126" i="36" s="1"/>
  <c r="A2127" i="36" s="1"/>
  <c r="A2128" i="36" s="1"/>
  <c r="A2129" i="36" s="1"/>
  <c r="A2130" i="36" s="1"/>
  <c r="A2131" i="36" s="1"/>
  <c r="A2132" i="36" s="1"/>
  <c r="A2133" i="36" s="1"/>
  <c r="A2134" i="36" s="1"/>
  <c r="A2135" i="36" s="1"/>
  <c r="A2136" i="36" s="1"/>
  <c r="A2137" i="36" s="1"/>
  <c r="A2138" i="36" s="1"/>
  <c r="A2139" i="36" s="1"/>
  <c r="A2140" i="36" s="1"/>
  <c r="A2141" i="36" s="1"/>
  <c r="A2142" i="36" s="1"/>
  <c r="A2143" i="36" s="1"/>
  <c r="A2144" i="36" s="1"/>
  <c r="A2145" i="36" s="1"/>
  <c r="A2146" i="36" s="1"/>
  <c r="A2147" i="36" s="1"/>
  <c r="A2148" i="36" s="1"/>
  <c r="A2149" i="36" s="1"/>
  <c r="A2150" i="36" s="1"/>
  <c r="A2151" i="36" s="1"/>
  <c r="A2152" i="36" s="1"/>
  <c r="A2153" i="36" s="1"/>
  <c r="A2154" i="36" s="1"/>
  <c r="A2155" i="36" s="1"/>
  <c r="A2156" i="36" s="1"/>
  <c r="A2157" i="36" s="1"/>
  <c r="A2158" i="36" s="1"/>
  <c r="A2159" i="36" s="1"/>
  <c r="A2160" i="36" s="1"/>
  <c r="A2161" i="36" s="1"/>
  <c r="A2162" i="36" s="1"/>
  <c r="A2163" i="36" s="1"/>
  <c r="A2164" i="36" s="1"/>
  <c r="A2165" i="36" s="1"/>
  <c r="A2166" i="36" s="1"/>
  <c r="A2167" i="36" s="1"/>
  <c r="A2168" i="36" s="1"/>
  <c r="A2169" i="36" s="1"/>
  <c r="A2170" i="36" s="1"/>
  <c r="A2171" i="36" s="1"/>
  <c r="A2172" i="36" s="1"/>
  <c r="A2173" i="36" s="1"/>
  <c r="A2174" i="36" s="1"/>
  <c r="A2175" i="36" s="1"/>
  <c r="A2176" i="36" s="1"/>
  <c r="A2177" i="36" s="1"/>
  <c r="A2178" i="36" s="1"/>
  <c r="A2179" i="36" s="1"/>
  <c r="A2180" i="36" s="1"/>
  <c r="A2181" i="36" s="1"/>
  <c r="A2182" i="36" s="1"/>
  <c r="A2183" i="36" s="1"/>
  <c r="A2184" i="36" s="1"/>
  <c r="A2185" i="36" s="1"/>
  <c r="A2186" i="36" s="1"/>
  <c r="A2187" i="36" s="1"/>
  <c r="A2188" i="36" s="1"/>
  <c r="A2189" i="36" s="1"/>
  <c r="A2190" i="36" s="1"/>
  <c r="A2191" i="36" s="1"/>
  <c r="A2192" i="36" s="1"/>
  <c r="A2193" i="36" s="1"/>
  <c r="A2194" i="36" s="1"/>
  <c r="A2195" i="36" s="1"/>
  <c r="A2196" i="36" s="1"/>
  <c r="A2197" i="36" s="1"/>
  <c r="A2198" i="36" s="1"/>
  <c r="A2199" i="36" s="1"/>
  <c r="A2200" i="36" s="1"/>
  <c r="A2201" i="36" s="1"/>
  <c r="A2202" i="36" s="1"/>
  <c r="A2203" i="36" s="1"/>
  <c r="A2204" i="36" s="1"/>
  <c r="A2205" i="36" s="1"/>
  <c r="A2206" i="36" s="1"/>
  <c r="A2207" i="36" s="1"/>
  <c r="A2208" i="36" s="1"/>
  <c r="A2209" i="36" s="1"/>
  <c r="A2210" i="36" s="1"/>
  <c r="A2211" i="36" s="1"/>
  <c r="A2212" i="36" s="1"/>
  <c r="A2213" i="36" s="1"/>
  <c r="A2214" i="36" s="1"/>
  <c r="A2215" i="36" s="1"/>
  <c r="A2216" i="36" s="1"/>
  <c r="A2217" i="36" s="1"/>
  <c r="A2218" i="36" s="1"/>
  <c r="A2219" i="36" s="1"/>
  <c r="A2220" i="36" s="1"/>
  <c r="A2221" i="36" s="1"/>
  <c r="A2222" i="36" s="1"/>
  <c r="A2223" i="36" s="1"/>
  <c r="A2224" i="36" s="1"/>
  <c r="A2225" i="36" s="1"/>
  <c r="A2226" i="36" s="1"/>
  <c r="A2227" i="36" s="1"/>
  <c r="A2228" i="36" s="1"/>
  <c r="A2229" i="36" s="1"/>
  <c r="A2230" i="36" s="1"/>
  <c r="A2231" i="36" s="1"/>
  <c r="A2232" i="36" s="1"/>
  <c r="A2233" i="36" s="1"/>
  <c r="A2234" i="36" s="1"/>
  <c r="A2235" i="36" s="1"/>
  <c r="A2236" i="36" s="1"/>
  <c r="A2237" i="36" s="1"/>
  <c r="A2238" i="36" s="1"/>
  <c r="A2239" i="36" s="1"/>
  <c r="A2240" i="36" s="1"/>
  <c r="A2241" i="36" s="1"/>
  <c r="A2242" i="36" s="1"/>
  <c r="A2243" i="36" s="1"/>
  <c r="A2244" i="36" s="1"/>
  <c r="A2245" i="36" s="1"/>
  <c r="A2246" i="36" s="1"/>
  <c r="A2247" i="36" s="1"/>
  <c r="A2248" i="36" s="1"/>
  <c r="A2249" i="36" s="1"/>
  <c r="A2250" i="36" s="1"/>
  <c r="A2251" i="36" s="1"/>
  <c r="A2252" i="36" s="1"/>
  <c r="A2253" i="36" s="1"/>
  <c r="A2254" i="36" s="1"/>
  <c r="A2255" i="36" s="1"/>
  <c r="A2256" i="36" s="1"/>
  <c r="A2257" i="36" s="1"/>
  <c r="A2258" i="36" s="1"/>
  <c r="A2259" i="36" s="1"/>
  <c r="A2260" i="36" s="1"/>
  <c r="A2261" i="36" s="1"/>
  <c r="A2262" i="36" s="1"/>
  <c r="A2263" i="36" s="1"/>
  <c r="A2264" i="36" s="1"/>
  <c r="A2265" i="36" s="1"/>
  <c r="A2266" i="36" s="1"/>
  <c r="A2267" i="36" s="1"/>
  <c r="A2268" i="36" s="1"/>
  <c r="A2269" i="36" s="1"/>
  <c r="A2270" i="36" s="1"/>
  <c r="A2271" i="36" s="1"/>
  <c r="A2272" i="36" s="1"/>
  <c r="A2273" i="36" s="1"/>
  <c r="A2274" i="36" s="1"/>
  <c r="A2275" i="36" s="1"/>
  <c r="A2276" i="36" s="1"/>
  <c r="A2277" i="36" s="1"/>
  <c r="A2278" i="36" s="1"/>
  <c r="A2279" i="36" s="1"/>
  <c r="A2280" i="36" s="1"/>
  <c r="A2281" i="36" s="1"/>
  <c r="A2282" i="36" s="1"/>
  <c r="A2283" i="36" s="1"/>
  <c r="A2284" i="36" s="1"/>
  <c r="A2285" i="36" s="1"/>
  <c r="A2286" i="36" s="1"/>
  <c r="A2287" i="36" s="1"/>
  <c r="A2288" i="36" s="1"/>
  <c r="A2289" i="36" s="1"/>
  <c r="A2290" i="36" s="1"/>
  <c r="A2291" i="36" s="1"/>
  <c r="A2292" i="36" s="1"/>
  <c r="A2293" i="36" s="1"/>
  <c r="A2294" i="36" s="1"/>
  <c r="A2295" i="36" s="1"/>
  <c r="A2296" i="36" s="1"/>
  <c r="A2297" i="36" s="1"/>
  <c r="A2298" i="36" s="1"/>
  <c r="A2299" i="36" s="1"/>
  <c r="A2300" i="36" s="1"/>
</calcChain>
</file>

<file path=xl/connections.xml><?xml version="1.0" encoding="utf-8"?>
<connections xmlns="http://schemas.openxmlformats.org/spreadsheetml/2006/main">
  <connection id="1" sourceFile="\\sgmgabc374\SMRG\CASA CIVIL - 2020\Emendas 2020\Casa Civil 2020.accdb" keepAlive="1" name="Casa Civil 20203" type="5" refreshedVersion="7" background="1" saveData="1">
    <dbPr connection="Provider=Microsoft.ACE.OLEDB.12.0;User ID=Admin;Data Source=\\sgmgabc374\SMRG\CASA CIVIL - 2020\Emendas 2020\Casa Civil 2020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_orgao" commandType="3"/>
  </connection>
</connections>
</file>

<file path=xl/sharedStrings.xml><?xml version="1.0" encoding="utf-8"?>
<sst xmlns="http://schemas.openxmlformats.org/spreadsheetml/2006/main" count="11102" uniqueCount="4197">
  <si>
    <t>LEGISLATURA</t>
  </si>
  <si>
    <t>VEREADOR</t>
  </si>
  <si>
    <t>PARTIDO</t>
  </si>
  <si>
    <t>NUM_GV</t>
  </si>
  <si>
    <t>COD_SOF</t>
  </si>
  <si>
    <t>SITUAÇÃO</t>
  </si>
  <si>
    <t>2017-2020</t>
  </si>
  <si>
    <t>CLAUDIO FONSECA</t>
  </si>
  <si>
    <t>CIDADANIA</t>
  </si>
  <si>
    <t>SONINHA FRANCINE</t>
  </si>
  <si>
    <t>CELSO GIANNAZI</t>
  </si>
  <si>
    <t>PSOL</t>
  </si>
  <si>
    <t>TONINHO VESPOLI</t>
  </si>
  <si>
    <t>ALESSANDRO GUEDES</t>
  </si>
  <si>
    <t>PT</t>
  </si>
  <si>
    <t>ALFREDINHO</t>
  </si>
  <si>
    <t>ANTONIO DONATO</t>
  </si>
  <si>
    <t>ARSELINO TATTO</t>
  </si>
  <si>
    <t>EDUARDO MATARAZZO SUPLICY</t>
  </si>
  <si>
    <t>JAIR TATTO</t>
  </si>
  <si>
    <t>JULIANA CARDOSO</t>
  </si>
  <si>
    <t>REIS</t>
  </si>
  <si>
    <t>SENIVAL MOURA</t>
  </si>
  <si>
    <t>GILBERTO NATALINI</t>
  </si>
  <si>
    <t>S/PARTIDO</t>
  </si>
  <si>
    <t>2021-2024</t>
  </si>
  <si>
    <t xml:space="preserve">ADILSON AMADEU </t>
  </si>
  <si>
    <t>UNIÃO BRASIL</t>
  </si>
  <si>
    <t>46º GV</t>
  </si>
  <si>
    <t>REELEITO</t>
  </si>
  <si>
    <t>4º GV</t>
  </si>
  <si>
    <t>2º GV</t>
  </si>
  <si>
    <t>2023-2024</t>
  </si>
  <si>
    <t>BETO DO SOCIAL</t>
  </si>
  <si>
    <t>PSDB</t>
  </si>
  <si>
    <t>5º GV</t>
  </si>
  <si>
    <t>SUPLENTE</t>
  </si>
  <si>
    <t>ANDRÉ SANTOS</t>
  </si>
  <si>
    <t>REPUBLICANOS</t>
  </si>
  <si>
    <t>7º GV</t>
  </si>
  <si>
    <t xml:space="preserve">ANTÔNIO DONATO </t>
  </si>
  <si>
    <t>58º GV</t>
  </si>
  <si>
    <t xml:space="preserve">ARSELINO TATTO </t>
  </si>
  <si>
    <t>8º GV</t>
  </si>
  <si>
    <t xml:space="preserve">ATILIO FRANCISCO </t>
  </si>
  <si>
    <t>14º GV</t>
  </si>
  <si>
    <t xml:space="preserve">AURÉLIO NOMURA </t>
  </si>
  <si>
    <t>42º GV</t>
  </si>
  <si>
    <t>BOMBEIRO MAJOR PALUMBO</t>
  </si>
  <si>
    <t>PP</t>
  </si>
  <si>
    <t>3º GV</t>
  </si>
  <si>
    <t>NOVO</t>
  </si>
  <si>
    <t>CAMILO CRISTÓFARO</t>
  </si>
  <si>
    <t>AVANTE</t>
  </si>
  <si>
    <t>40º GV</t>
  </si>
  <si>
    <t>CARLOS BEZERRA JR.</t>
  </si>
  <si>
    <t>-</t>
  </si>
  <si>
    <t>43º GV</t>
  </si>
  <si>
    <t>OUTROS</t>
  </si>
  <si>
    <t>CRIS MONTEIRO</t>
  </si>
  <si>
    <t>10º GV</t>
  </si>
  <si>
    <t>DANIEL ANNENBERG</t>
  </si>
  <si>
    <t>PSB</t>
  </si>
  <si>
    <t>DANILO DO POSTO DE SAÚDE</t>
  </si>
  <si>
    <t>PODEMOS</t>
  </si>
  <si>
    <t>11º GV</t>
  </si>
  <si>
    <t>DELEGADO PALUMBO</t>
  </si>
  <si>
    <t>MDB</t>
  </si>
  <si>
    <t>34º GV</t>
  </si>
  <si>
    <t>NUNES PEIXEIRO</t>
  </si>
  <si>
    <t>SIDNEY CRUZ</t>
  </si>
  <si>
    <t>SOLIDARIEDADE</t>
  </si>
  <si>
    <t>24º GV</t>
  </si>
  <si>
    <t xml:space="preserve">SANDRA TADEU </t>
  </si>
  <si>
    <t>44º GV</t>
  </si>
  <si>
    <t xml:space="preserve">EDIR SALES </t>
  </si>
  <si>
    <t>PSD</t>
  </si>
  <si>
    <t>32º GV</t>
  </si>
  <si>
    <t>EDUARDO SUPLICY</t>
  </si>
  <si>
    <t>60º GV</t>
  </si>
  <si>
    <t>ELAINE DO QUILOMBO PERIFÉRICO</t>
  </si>
  <si>
    <t>12º GV</t>
  </si>
  <si>
    <t>ELI CÔRREA</t>
  </si>
  <si>
    <t>1º GV</t>
  </si>
  <si>
    <t>ELISEU GABRIEL</t>
  </si>
  <si>
    <t>53º GV</t>
  </si>
  <si>
    <t>ELY TERUEL</t>
  </si>
  <si>
    <t>15º GV</t>
  </si>
  <si>
    <t>ERIKA HILTON</t>
  </si>
  <si>
    <t>19º GV</t>
  </si>
  <si>
    <t xml:space="preserve">FABIO RIVA </t>
  </si>
  <si>
    <t>18º GV</t>
  </si>
  <si>
    <t>FELIPE BECARI</t>
  </si>
  <si>
    <t>21º GV</t>
  </si>
  <si>
    <t xml:space="preserve">FERNANDO HOLIDAY </t>
  </si>
  <si>
    <t>20º GV</t>
  </si>
  <si>
    <t xml:space="preserve">GEORGE HATO </t>
  </si>
  <si>
    <t>16º GV</t>
  </si>
  <si>
    <t>GILBERTO NASCIMENTO</t>
  </si>
  <si>
    <t>PSC</t>
  </si>
  <si>
    <t>22º GV</t>
  </si>
  <si>
    <t xml:space="preserve">GILSON BARRETO </t>
  </si>
  <si>
    <t>29º GV</t>
  </si>
  <si>
    <t>HÉLIO RODRIGUES</t>
  </si>
  <si>
    <t>50º GV</t>
  </si>
  <si>
    <t xml:space="preserve">ISAC FELIX </t>
  </si>
  <si>
    <t>PL</t>
  </si>
  <si>
    <t>9º GV</t>
  </si>
  <si>
    <t xml:space="preserve">JAIR TATTO </t>
  </si>
  <si>
    <t>17º GV</t>
  </si>
  <si>
    <t xml:space="preserve">JANAINA LIMA </t>
  </si>
  <si>
    <t>23º GV</t>
  </si>
  <si>
    <t>JOÃO ANANIAS</t>
  </si>
  <si>
    <t>JOÃO JORGE</t>
  </si>
  <si>
    <t>31º GV</t>
  </si>
  <si>
    <t>JORGE WILSON FILHO</t>
  </si>
  <si>
    <t>52º GV</t>
  </si>
  <si>
    <t xml:space="preserve">JULIANA CARDOSO </t>
  </si>
  <si>
    <t>27º GV</t>
  </si>
  <si>
    <t>JUSSARA BASSO</t>
  </si>
  <si>
    <t>LUANA ALVES</t>
  </si>
  <si>
    <t>26º GV</t>
  </si>
  <si>
    <t>MANOEL DEL RIO</t>
  </si>
  <si>
    <t>MARCELO MESSIAS</t>
  </si>
  <si>
    <t>28º GV</t>
  </si>
  <si>
    <t>CORONEL SALLES</t>
  </si>
  <si>
    <t>21ºGV</t>
  </si>
  <si>
    <t>MARLON LUZ</t>
  </si>
  <si>
    <t>36º GV</t>
  </si>
  <si>
    <t>MILTON FERREIRA</t>
  </si>
  <si>
    <t>6º GV</t>
  </si>
  <si>
    <t xml:space="preserve">MILTON LEITE </t>
  </si>
  <si>
    <t>33º GV</t>
  </si>
  <si>
    <t>MISSIONÁRIO JOSÉ OLÍMPIO</t>
  </si>
  <si>
    <t>55ºGV</t>
  </si>
  <si>
    <t xml:space="preserve">PAULO FRANGE </t>
  </si>
  <si>
    <t>PTB</t>
  </si>
  <si>
    <t>45º GV</t>
  </si>
  <si>
    <t>PROFESSOR TONINHO VESPOLI</t>
  </si>
  <si>
    <t>49º GV</t>
  </si>
  <si>
    <t xml:space="preserve">RICARDO TEIXEIRA </t>
  </si>
  <si>
    <t xml:space="preserve">RINALDI DIGILIO </t>
  </si>
  <si>
    <t>35º GV</t>
  </si>
  <si>
    <t>ROBERTO TRIPOLI</t>
  </si>
  <si>
    <t>PV</t>
  </si>
  <si>
    <t>25º GV</t>
  </si>
  <si>
    <t>RODOLFO DESPACHANTE</t>
  </si>
  <si>
    <t xml:space="preserve">RODRIGO GOULART  </t>
  </si>
  <si>
    <t>38º GV</t>
  </si>
  <si>
    <t>RUBINHO NUNES</t>
  </si>
  <si>
    <t>37º GV</t>
  </si>
  <si>
    <t xml:space="preserve">RUTE COSTA </t>
  </si>
  <si>
    <t>30º GV</t>
  </si>
  <si>
    <t>SANDRA SANTANA</t>
  </si>
  <si>
    <t>39º GV</t>
  </si>
  <si>
    <t>SANSÃO PEREIRA</t>
  </si>
  <si>
    <t>41º GV</t>
  </si>
  <si>
    <t xml:space="preserve">SENIVAL MOURA </t>
  </si>
  <si>
    <t>48º GV</t>
  </si>
  <si>
    <t>SILVIA DA BANCADA FEMINISTA</t>
  </si>
  <si>
    <t>47º GV</t>
  </si>
  <si>
    <t>SONAIRA FERNANDES</t>
  </si>
  <si>
    <t>THAMMY MIRANDA</t>
  </si>
  <si>
    <t>54º GV</t>
  </si>
  <si>
    <t>WALDIR JUNIOR</t>
  </si>
  <si>
    <t xml:space="preserve">XEXÉU TRIPOLI </t>
  </si>
  <si>
    <t>51º GV</t>
  </si>
  <si>
    <t xml:space="preserve">LUNA </t>
  </si>
  <si>
    <t>CASA CIVIL - EMENDAS PARLAMENTARES 2024</t>
  </si>
  <si>
    <t>P</t>
  </si>
  <si>
    <t>NOME DO OBJETO</t>
  </si>
  <si>
    <t>VALOR</t>
  </si>
  <si>
    <t>ÓRGÃO EXECUTOR</t>
  </si>
  <si>
    <t>PROCESSO SEI</t>
  </si>
  <si>
    <t>STATUS</t>
  </si>
  <si>
    <t>DATA DA LIBERAÇÃO</t>
  </si>
  <si>
    <t xml:space="preserve">FESTA DO FALCÃO </t>
  </si>
  <si>
    <t>EVENTOS E CONTRATAÇÕES ARTÍSTICAS</t>
  </si>
  <si>
    <t>Secretaria Municipal de Turismo</t>
  </si>
  <si>
    <t>6010.2024/0000260-4</t>
  </si>
  <si>
    <t>LIBERADO</t>
  </si>
  <si>
    <t>13/03/2024</t>
  </si>
  <si>
    <t xml:space="preserve">CARNAVAL 2024 - BLOCO UNIÃO DOS BAIRROS </t>
  </si>
  <si>
    <t>6010.2024/0000266-3</t>
  </si>
  <si>
    <t>27/02/2024</t>
  </si>
  <si>
    <t xml:space="preserve">BATALHA DOMINAÇÃO </t>
  </si>
  <si>
    <t>6010.2024/0000267-1</t>
  </si>
  <si>
    <t>14/03/2024</t>
  </si>
  <si>
    <t xml:space="preserve">1ª COPA METROPOLITANA DE RUGBY </t>
  </si>
  <si>
    <t>Secretaria Municipal de Esportes e Lazer</t>
  </si>
  <si>
    <t>6010.2024/0000268-0</t>
  </si>
  <si>
    <t>21/02/2024</t>
  </si>
  <si>
    <t>ISAC FÉLIX</t>
  </si>
  <si>
    <t>1º FANTASTIC DUELO BJJ - FELFA SP</t>
  </si>
  <si>
    <t>6010.2024/0000269-8</t>
  </si>
  <si>
    <t>CANCELADO</t>
  </si>
  <si>
    <t>SLAM DA GUILHERMINA</t>
  </si>
  <si>
    <t>6010.2024/0000271-0</t>
  </si>
  <si>
    <t xml:space="preserve">2º FANTASTIC DUELO BJJ - FELFA SP </t>
  </si>
  <si>
    <t>6010.2024/0000270-1</t>
  </si>
  <si>
    <t xml:space="preserve">CARNAVAL 2024- BLOCO DO HERCU </t>
  </si>
  <si>
    <t>6010.2024/0000273-6</t>
  </si>
  <si>
    <t>FÁBIO RIVA</t>
  </si>
  <si>
    <t>CARNAVAL DO BLOCO MY CHAMA QUE EU VOU</t>
  </si>
  <si>
    <t>6010.2024/0000274-4</t>
  </si>
  <si>
    <t>DESFILE OFICIAL &amp; ENCONTRO COM O GRUPO TRADICIONAL CURURUQUARA</t>
  </si>
  <si>
    <t>6010.2024/0000275-2</t>
  </si>
  <si>
    <t>RICARDO TEIXEIRA</t>
  </si>
  <si>
    <t>UESP - INFRAESTRUTURA PARA O DESFLE DE CARNAVAL 2024</t>
  </si>
  <si>
    <t>6010.2024/0000277-9</t>
  </si>
  <si>
    <t xml:space="preserve">APORTAR RECURSOS PARA MELHORIAS NA INFRAESTRUTURA DA SEDE DA APOIO </t>
  </si>
  <si>
    <t>PARCERIAS E PROJETOS SOCIAIS</t>
  </si>
  <si>
    <t>Secretaria Municipal de Assistência e Desenvolvimento Social</t>
  </si>
  <si>
    <t>6010.2024/0000289-2</t>
  </si>
  <si>
    <t>NEGADO</t>
  </si>
  <si>
    <t>ELI CORRÊA</t>
  </si>
  <si>
    <t xml:space="preserve">1º WORKSHOP SOBRE O ESTATUTO DA PESSOA IDOSA </t>
  </si>
  <si>
    <t>Secretaria Municipal de Direitos Humanos e Cidadania</t>
  </si>
  <si>
    <t>6010.2024/0000290-6</t>
  </si>
  <si>
    <t>XEXÉU TRIPOLI</t>
  </si>
  <si>
    <t>CAMPANHA DE CASTRAÇÃO ATRAVÉS DO PROGRAMA DE CATRAMÓVEL</t>
  </si>
  <si>
    <t>Secretaria Municipal da Saúde</t>
  </si>
  <si>
    <t>6010.2024/0000291-4</t>
  </si>
  <si>
    <t>ATÍLIO FRANCISCO</t>
  </si>
  <si>
    <t xml:space="preserve">REALIZAÇÃO DE CAMPANHAS, EVENTOS E SIMPÓSIOS DE SÃO PAULO </t>
  </si>
  <si>
    <t>6010.2024/0000292-2</t>
  </si>
  <si>
    <t xml:space="preserve">PROJETO KARATE NA QUEBRADA - VL JOANIZA 6ª EDIÇÃO </t>
  </si>
  <si>
    <t>6010.2024/0000293-0</t>
  </si>
  <si>
    <t>1º FESTIVAL VOLEI FEMININO NO JOERG</t>
  </si>
  <si>
    <t>6010.2024/0000294-9</t>
  </si>
  <si>
    <t xml:space="preserve">1º FESTIVAL DE FUTSAL MASCULINO E FEMININO NO JOERG </t>
  </si>
  <si>
    <t>6010.2024/0000295-7</t>
  </si>
  <si>
    <t xml:space="preserve">PROJETO KARATÊ NA QUEBRADA - JD PEDREIRA 6ª EDIÇÃO </t>
  </si>
  <si>
    <t>6010.2024/0000296-5</t>
  </si>
  <si>
    <t>AURÉLIO NOMURA</t>
  </si>
  <si>
    <t xml:space="preserve">TAEKWONDO EDUCAÇÃO E CIDADANIA II- SP </t>
  </si>
  <si>
    <t>6010.2024/0000299-0</t>
  </si>
  <si>
    <t xml:space="preserve">54th BRAZILIAN TAEKWONDO FESTIVAL </t>
  </si>
  <si>
    <t>6010.2024/0000303-1</t>
  </si>
  <si>
    <t xml:space="preserve">DESTINAÇÃO DE RECURSOS PARA CONTRATAÇÃO DE ESTRUTURAS PARA REALIZAÇÃO DE EVENTOS NA CIDADE DE SÃO PAULO </t>
  </si>
  <si>
    <t>6010.2024/0000304-0</t>
  </si>
  <si>
    <t>COPA OPEN DE ARTES MARCIAIS CHINESAS 2024</t>
  </si>
  <si>
    <t>6010.2024/0000306-6</t>
  </si>
  <si>
    <t xml:space="preserve">SAMBA PÓS CARNAVAL - PROJETO LIGAÇÃO </t>
  </si>
  <si>
    <t>6010.2024/0000308-2</t>
  </si>
  <si>
    <t>CARNAVAL DO BLOCO CASCAVEL</t>
  </si>
  <si>
    <t>6010.2024/0000309-0</t>
  </si>
  <si>
    <t xml:space="preserve">PAIXÃO DE CRISTO - PARÓQUIA SANTA MARIA GORETTI </t>
  </si>
  <si>
    <t>6010.2024/0000311-2</t>
  </si>
  <si>
    <t>PAULO FRANGE</t>
  </si>
  <si>
    <t xml:space="preserve">FESTIVAL INCLUSÃO CULTURAL QUEBRADA DA QUEBRADA </t>
  </si>
  <si>
    <t>Secretaria Municipal de Cultura</t>
  </si>
  <si>
    <t>6010.2024/0000312-0</t>
  </si>
  <si>
    <t xml:space="preserve">APRESENTAÇÃO ARTÍSTICA DO BLOCO FEMINISTA </t>
  </si>
  <si>
    <t>6010.2024/0000314-7</t>
  </si>
  <si>
    <t xml:space="preserve">FESTIVAL DE INAUGURAÇÃO PÇA KENEDDY E NOSSA SENHORA DO BOM PARTO </t>
  </si>
  <si>
    <t>6010.2024/0000316-3</t>
  </si>
  <si>
    <t>PROJETO SOCIAL FIFA PRO E SPORTS 6</t>
  </si>
  <si>
    <t>6010.2024/0000317-1</t>
  </si>
  <si>
    <t>REQUALIFICAÇÃO DA ILUMINAÇÃO DO CAMPO DE FUTEBOL DO CDC JARDIM HELENA</t>
  </si>
  <si>
    <t>OBRAS</t>
  </si>
  <si>
    <t>Subprefeitura São Miguel Paulista</t>
  </si>
  <si>
    <t>6010.2024/0000318-0</t>
  </si>
  <si>
    <t>22/03/2024</t>
  </si>
  <si>
    <t>REQUALIFICAÇÃO DE VIELA, INCLUINDO READEQUAÇAO DE DEGRAUS, IMPLANTAÇÃO DE CORRIMÃO E MELHORIAS NO SISTEMA DE DRENAGEM</t>
  </si>
  <si>
    <t>Subprefeitura M'boi Mirim</t>
  </si>
  <si>
    <t>6010.2024/0000320-1</t>
  </si>
  <si>
    <t xml:space="preserve">REQUALIFICAÇÃO DE VIELA, INCLUINDO CONCRETAGEM, READEQUAÇAO DE DEGRAUS, IMPLANTAÇÃO DE CORRIMÃO E MELHORIAS NO SISTEMA DE DRENAGEM - Rua Delias </t>
  </si>
  <si>
    <t>6010.2024/0000321-0</t>
  </si>
  <si>
    <t>REFORMA DE CENTRO COMUNITÁRIO, INCLUINDO REQUALIFICAÇÃO DO TELHADO, READEQUAÇÃO DOS SANITÁRIOS E DA COZINHA; REVISÃO E REPAROS NA PARTE ELÉTRICA E HIDRÁULICA,
IMPERMEABILIZAÇÃO DE PAREDES, TROCA PORTAS E JANELAS E COLOCAÇÃO DE VENTILADORES, ENTRE OUTRAS MELHORIAS.
Local: Rua Adélia da Silva Mendes</t>
  </si>
  <si>
    <t>Subprefeitura Capela do Socorro</t>
  </si>
  <si>
    <t>6010.2024/0000322-8</t>
  </si>
  <si>
    <t>REQUALIFICAÇÃO DE TRAVESSA COM COLOCAÇÃO DE PISO DE CONCRETO ARMADO E MELHORIAS NO SISTEMA DE DRENAGEM
Local: Avenida Dom Rodrigo Sanches</t>
  </si>
  <si>
    <t>Subprefeitura Campo Limpo</t>
  </si>
  <si>
    <t>6010.2024/0000323-6</t>
  </si>
  <si>
    <t>REQUALIFICAÇÃO DE ÁREA PÚBLICA, INCLUINDO READEQUAÇÃO DA QUADRA POLIESPORTIVA EXISTENTE, IMPLANTAÇÃO DE MURETA COM ALAMBRADO, IMPLANTAÇÃO DE ATI, MELHORIAS NO PISO E PAISAGISMO.
Local: Rua Luís Carlos de Moura Campos</t>
  </si>
  <si>
    <t>6010.2024/0000324-4</t>
  </si>
  <si>
    <t>REQUALIFICAÇÃO DE ÁREA PÚBLICA, COM READEQUAÇÃO DO PISO DE CONCRETO E DOS MUROS, IMPLANTAÇÃO  DE PEQUENA MURETA COM ALAMBRADO, REPAROS NOS EQUIPAMENTOS DE GINÁSTICA EXISTENTES, IMPLANTAÇÃO DE NOVO PLAYGROUND E PAISAGISMO.  Local: Rua Francisco da Cruz Mellão (altura do número 172) - Distrito do Campo Limpo</t>
  </si>
  <si>
    <t xml:space="preserve"> 6010.2024/0000325-2</t>
  </si>
  <si>
    <t>REQUALIFICAÇÃO DE ÁREA PÚBLICA, INCLUINDO IMPLANTAÇÃO DE ATI E PAISAGISMO
Local: Rua Yoshimara Minamoto (altura do 412) - Distrito do Jardim São Luís.</t>
  </si>
  <si>
    <t>6010.2024/0000327-9</t>
  </si>
  <si>
    <t xml:space="preserve">SOLICITAÇÃO DE BANHEIRO QUÍMICO PADRÃO PARA A REALIZAÇÃO DO SARAU DIA DA PROTEÇÃO INFANTIL </t>
  </si>
  <si>
    <t>6010.2024/0000330-9</t>
  </si>
  <si>
    <t xml:space="preserve">FESTIVAL PAPO RETO </t>
  </si>
  <si>
    <t>6010.2024/0000333-3</t>
  </si>
  <si>
    <t>INSTITUTO SUEL ABUJAMRA</t>
  </si>
  <si>
    <t>6010.2024/0000334-1</t>
  </si>
  <si>
    <t>ENSAIO EM RUA -  EYES OF BEHOLD</t>
  </si>
  <si>
    <t>6010.2024/0000339-2</t>
  </si>
  <si>
    <t>EM CORREÇÃO</t>
  </si>
  <si>
    <t>MAJOR PALUMBO</t>
  </si>
  <si>
    <t xml:space="preserve">PROJETO MENTE ESPORTIVA </t>
  </si>
  <si>
    <t>6010.2024/0000373-2</t>
  </si>
  <si>
    <t>LUNA ZARATTINI</t>
  </si>
  <si>
    <t>REALIZAÇÃO DE EVENTOS NA CIDADE DE SÃO PAULO</t>
  </si>
  <si>
    <t>6010.2024/0000376-7</t>
  </si>
  <si>
    <t xml:space="preserve">RESSACA DE CARNAVAL </t>
  </si>
  <si>
    <t>6010.2024/0000378-3</t>
  </si>
  <si>
    <t xml:space="preserve">PROETO ECO RECICLA </t>
  </si>
  <si>
    <t>Secretaria Municipal de Desenvolvimento Econômico e Trabalho</t>
  </si>
  <si>
    <t>6010.2024/0000379-1</t>
  </si>
  <si>
    <t xml:space="preserve">CIRCUITO DE CORRIDA KIDS CRIANÇA EFICIENTE </t>
  </si>
  <si>
    <t>6010.2024/0000380-5</t>
  </si>
  <si>
    <t xml:space="preserve">PROJETO BOMBEIRO MIRIM </t>
  </si>
  <si>
    <t>6010.2024/0000381-3</t>
  </si>
  <si>
    <t xml:space="preserve">PROJETO COPA VINNY JR </t>
  </si>
  <si>
    <t>6010.2024/0000383-0</t>
  </si>
  <si>
    <t>6010.2024/0000385-6</t>
  </si>
  <si>
    <t xml:space="preserve">OFICINA DE ESTÉTICA CAPILAR </t>
  </si>
  <si>
    <t>6010.2024/0000388-0</t>
  </si>
  <si>
    <t>BWF - TELECATCH-13</t>
  </si>
  <si>
    <t>6010.2024/0000389-9</t>
  </si>
  <si>
    <t xml:space="preserve">SHOW ARTÍSTICO - RESTAURANDO VIDAS </t>
  </si>
  <si>
    <t>Subprefeitura Guaianases</t>
  </si>
  <si>
    <t>6010.2024/0000390-2</t>
  </si>
  <si>
    <t xml:space="preserve">SHOW ARTÍSTICO- SALVANDO VIDAS </t>
  </si>
  <si>
    <t>6010.2024/0000392-9</t>
  </si>
  <si>
    <t>26/03/2024</t>
  </si>
  <si>
    <t>Subprefeitura Ermelino Matarazzo</t>
  </si>
  <si>
    <t>6010.2024/0000395-3</t>
  </si>
  <si>
    <t xml:space="preserve">INCLUSÃO DIGITAL, MONTAGEM DE SALA DE INFORMÁTICA </t>
  </si>
  <si>
    <t>Secretaria Municipal da Pessoa com Deficiência</t>
  </si>
  <si>
    <t>6010.2024/0000397-0</t>
  </si>
  <si>
    <t>BWF - TELECATCH- 12</t>
  </si>
  <si>
    <t>6010.2024/0000400-3</t>
  </si>
  <si>
    <t>BWF - TELECATCH- 11</t>
  </si>
  <si>
    <t>6010.2024/0000401-1</t>
  </si>
  <si>
    <t xml:space="preserve">II TORNEIO LKO DE KARATE CIDADE DE SAO PAULO </t>
  </si>
  <si>
    <t>6010.2024/0000402-0</t>
  </si>
  <si>
    <t xml:space="preserve">FESTIVAL ÁGUAS DE MARÇO - CAPOEIRA </t>
  </si>
  <si>
    <t>6010.2024/0000406-2</t>
  </si>
  <si>
    <t xml:space="preserve">FESTIVAL ESPORTIVO - IDENTIDADE CAPOEIRA </t>
  </si>
  <si>
    <t>6010.2024/0000407-0</t>
  </si>
  <si>
    <t xml:space="preserve">II TORNEIO DE XADREZ - ZONA NOROESTE E REGIÃO </t>
  </si>
  <si>
    <t>6010.2024/0000408-9</t>
  </si>
  <si>
    <t>PROJETO CONECTA - INÍCIO 03/2024</t>
  </si>
  <si>
    <t>6010.2024/0000409-7</t>
  </si>
  <si>
    <t xml:space="preserve">31º TROFÉU SÃO PAULO DE KUMITE </t>
  </si>
  <si>
    <t>6010.2024/0000411-9</t>
  </si>
  <si>
    <t xml:space="preserve">PROJETO LUTAR E VENCER </t>
  </si>
  <si>
    <t>6010.2024/0000412-7</t>
  </si>
  <si>
    <t>EQUIPAMENTO</t>
  </si>
  <si>
    <t>AQUISIÇÃO DE EQUIPAMENTOS E MOBILIÁRIO</t>
  </si>
  <si>
    <t>6010.2024/0000413-5</t>
  </si>
  <si>
    <t>ADILSON AMADEU</t>
  </si>
  <si>
    <t>SFT 48</t>
  </si>
  <si>
    <t>6010.2024/0000414-3</t>
  </si>
  <si>
    <t>STF 47</t>
  </si>
  <si>
    <t>6010.2024/0000415-1</t>
  </si>
  <si>
    <t>PROJETO LUTAR E VENCER - IP</t>
  </si>
  <si>
    <t>6010.2024/0000416-0</t>
  </si>
  <si>
    <t xml:space="preserve">PLANO DE TRABALHO PARA AQUISIÇÃO DE MATERIAL DE CONSUMO </t>
  </si>
  <si>
    <t>6010.2024/0000417-8</t>
  </si>
  <si>
    <t xml:space="preserve">ESPORTE E LAZER </t>
  </si>
  <si>
    <t>6010.2024/0000418-6</t>
  </si>
  <si>
    <t>31 GRAND PRIX DE KARATE INTERESTILOS</t>
  </si>
  <si>
    <t>6010.2024/0000423-2</t>
  </si>
  <si>
    <t xml:space="preserve">APOIO A EVENTOS </t>
  </si>
  <si>
    <t>6010.2024/0000429-1</t>
  </si>
  <si>
    <t xml:space="preserve">172, 173 E 174 ENCONTRO COM A COMUNIDADE DO PROJETO SOCIAL E CULTURAL COMUNIDADE SAMBA JORGE </t>
  </si>
  <si>
    <t>6010.2024/0000430-5</t>
  </si>
  <si>
    <t>EVENTO : ESPORTE, SAÚDE, LAZER E ALEGRIA 2024</t>
  </si>
  <si>
    <t>6010.2024/0000432-1</t>
  </si>
  <si>
    <t xml:space="preserve">SOLICITAÇÃO DE BANHEIRO QUÍMICO PADRÃO PARA REALIZAÇÃO DO SARAU DO DIA DA PROTEÇÃO INFANTIL </t>
  </si>
  <si>
    <t>6010.2024/0000433-0</t>
  </si>
  <si>
    <t xml:space="preserve">IDMXTRANSCÊNICO (3 EDIÇÃO) </t>
  </si>
  <si>
    <t>6010.2024/0000434-8</t>
  </si>
  <si>
    <t xml:space="preserve">AQUISIÇÃO DE EQUIPAMENTOS PARA O INSTITUTO SUEL ABUJAMRA </t>
  </si>
  <si>
    <t>6010.2024/0000436-4</t>
  </si>
  <si>
    <t>6010.2024/0000437-2</t>
  </si>
  <si>
    <t xml:space="preserve">ARENA CROSS INTERNACIONAL </t>
  </si>
  <si>
    <t>6010.2024/0000439-9</t>
  </si>
  <si>
    <t xml:space="preserve">FESTIVAL DE ANIVERSÁRIO DO BAIRRO CIDADE TIRADENTES </t>
  </si>
  <si>
    <t>Subprefeitura Cidade Tiradentes</t>
  </si>
  <si>
    <t>6010.2024/0000440-2</t>
  </si>
  <si>
    <t xml:space="preserve">CONSTRUÇÃO DE UM CAHORRÓDROMO NA PÇA STA TEREZINHA </t>
  </si>
  <si>
    <t>Subprefeitura Mooca</t>
  </si>
  <si>
    <t>6010.2024/0000443-7</t>
  </si>
  <si>
    <t>PROJETO FAVELA GOL - JD MIRIAM 2024</t>
  </si>
  <si>
    <t>6010.2024/0000448-8</t>
  </si>
  <si>
    <t>PROJETO FAVELA GOL - VILA CLARA - 2024</t>
  </si>
  <si>
    <t>6010.2024/0000449-6</t>
  </si>
  <si>
    <t>AULAS DE JIU-JITSU - FUTURO NA ARTE SUAVE 2024</t>
  </si>
  <si>
    <t>6010.2024/0000450-0</t>
  </si>
  <si>
    <t xml:space="preserve">INSUMOS HOSPITALARES PARA HOSPITAL CAMPO LIMPO </t>
  </si>
  <si>
    <t xml:space="preserve"> 6010.2024/0000452-6</t>
  </si>
  <si>
    <t xml:space="preserve">INSUMOS HOSPITALARES PARA O HOSPITAL SABOYA </t>
  </si>
  <si>
    <t>6010.2024/0000453-4</t>
  </si>
  <si>
    <t xml:space="preserve">SIMPÓSIO DE KAPUERA PRETA - CIDADE DE SÃO PAULO </t>
  </si>
  <si>
    <t>6010.2024/0000454-2</t>
  </si>
  <si>
    <t xml:space="preserve">INFRAESTRUTURA PARA REALIZAÇÃO DE EVENTOS </t>
  </si>
  <si>
    <t>6010.2024/0000455-0</t>
  </si>
  <si>
    <t xml:space="preserve">SABORES QUE A QUEBRADA TEM </t>
  </si>
  <si>
    <t>6010.2024/0000457-7</t>
  </si>
  <si>
    <t xml:space="preserve">ENCONTRO ARTISTAS DA QUEBRADA </t>
  </si>
  <si>
    <t>6010.2024/0000458-5</t>
  </si>
  <si>
    <t xml:space="preserve">KART E GAMES FESTIVAL </t>
  </si>
  <si>
    <t>6010.2024/0000460-7</t>
  </si>
  <si>
    <t xml:space="preserve">CAMPEONATOS, CORRIDAS, TRACK DAYS, CORRIDAS DE KART E ESPORTE A MOTOR - FEDERAÇÃO DE AUTOMOBILISMO DE SÃO PAULO - FASP </t>
  </si>
  <si>
    <t>Secretaria de Governo Municipal</t>
  </si>
  <si>
    <t>6010.2024/0000461-5</t>
  </si>
  <si>
    <t>6010.2024/0000462-3</t>
  </si>
  <si>
    <t>6010.2024/0000463-1</t>
  </si>
  <si>
    <t>6010.2024/0000464-0</t>
  </si>
  <si>
    <t xml:space="preserve">FESTIVAL JORNADA GAMER </t>
  </si>
  <si>
    <t>6010.2024/0000465-8</t>
  </si>
  <si>
    <t>FEIRA DE TRADIÇÕES PRETAS 2024</t>
  </si>
  <si>
    <t>6010.2024/0000466-6</t>
  </si>
  <si>
    <t xml:space="preserve">CINEMA E JORNALISMO - LUZES SOBRE SÃO PAULO - 4ª EDIÇÃO </t>
  </si>
  <si>
    <t>6010.2024/0000468-2</t>
  </si>
  <si>
    <t xml:space="preserve">SHOW JORNADA SERTANEJA </t>
  </si>
  <si>
    <t>6010.2024/0000469-0</t>
  </si>
  <si>
    <t>TORNEIO PREMIER DE FUTEBOL INFANTIL</t>
  </si>
  <si>
    <t>6010.2024/0000470-4</t>
  </si>
  <si>
    <t xml:space="preserve">PROJETO NO GUETTO </t>
  </si>
  <si>
    <t>Subprefeitura Penha</t>
  </si>
  <si>
    <t xml:space="preserve"> 6010.2024/0000471-2</t>
  </si>
  <si>
    <t xml:space="preserve">PROJETO CAPOEIRA E AFROMIX </t>
  </si>
  <si>
    <t>6010.2024/0000472-0</t>
  </si>
  <si>
    <t xml:space="preserve">SHOW ARTÍSTICO "LOUVA GUAIANASES" </t>
  </si>
  <si>
    <t>6010.2024/0000473-9</t>
  </si>
  <si>
    <t xml:space="preserve">24 CAMPEONATO INTERNACIONAL DE ARTES MARCIAIS </t>
  </si>
  <si>
    <t>6010.2024/0000474-7</t>
  </si>
  <si>
    <t xml:space="preserve">ATENDIMENTO AO TERCEIRO SETOR </t>
  </si>
  <si>
    <t>6010.2024/0000475-5</t>
  </si>
  <si>
    <t xml:space="preserve">CAPACITAÇÃO PARA COLABORADORES DE ASSISTÊNCIA SOCIAL E EDUCAÇÃO </t>
  </si>
  <si>
    <t>6010.2024/0000476-3</t>
  </si>
  <si>
    <t xml:space="preserve">MAIS CULTURA EDUCATIO </t>
  </si>
  <si>
    <t>6010.2024/0000477-1</t>
  </si>
  <si>
    <t xml:space="preserve">OFICINA DE DANÇA, PERCUSSÃO E VIOLÃO </t>
  </si>
  <si>
    <t>6010.2024/0000478-0</t>
  </si>
  <si>
    <t xml:space="preserve">PROMOÇÃO DE EVENTOS CULTURAIS </t>
  </si>
  <si>
    <t>6010.2024/0000479-8</t>
  </si>
  <si>
    <t xml:space="preserve">TRATAMENTO ODONTOLÓGICO ESPECIALIZADO PARA PESSOAS IDOSAS COM CÂNCER </t>
  </si>
  <si>
    <t>6010.2024/0000480-1</t>
  </si>
  <si>
    <t xml:space="preserve">AQUISIÇÃO DE EQUIPAMENTO - CASA DA CRIANÇA BETINHO </t>
  </si>
  <si>
    <t>6010.2024/0000481-0</t>
  </si>
  <si>
    <t xml:space="preserve">CURSO DE MANICURE E DESIGNER DE SOBRANCELHA COM HENNA </t>
  </si>
  <si>
    <t>6010.2024/0000482-8</t>
  </si>
  <si>
    <t>IMERSÃO PÓS CARNAVAL 2024</t>
  </si>
  <si>
    <t>6010.2024/0000483-6</t>
  </si>
  <si>
    <t xml:space="preserve">CURSO DE EXTENSÃO REFLEXÕES PERIFÉRICAS , PARCERIA COM O CENTRO DE ESTUDOS PERIFÉRICOS E A UNIVERSIDADE FEDERAL DE SÃO PAULO </t>
  </si>
  <si>
    <t>6010.2024/0000484-4</t>
  </si>
  <si>
    <t xml:space="preserve">PROJETO DE FUTEBOL DE CAMPO </t>
  </si>
  <si>
    <t>6010.2024/0000485-2</t>
  </si>
  <si>
    <t xml:space="preserve">1 CORRIDA E CAMINHADA MÃES E FILHOS - LAÇOS QUE CORREM JUNTOS </t>
  </si>
  <si>
    <t>6010.2024/0000486-0</t>
  </si>
  <si>
    <t>RUTE COSTA</t>
  </si>
  <si>
    <t xml:space="preserve">CUSTEIO E MANUTENÇÃO DA ORGANIZAÇÃO SOCIAL DE SAÚDE </t>
  </si>
  <si>
    <t>INSUMOS E DESPESAS RECORRENTES</t>
  </si>
  <si>
    <t>6010.2024/0000487-9</t>
  </si>
  <si>
    <t xml:space="preserve">CONSTRUINDO FUTUROS : O LEGADO DE CLUBER DA COMUNIDADE CDC DA ZONA LESTE </t>
  </si>
  <si>
    <t xml:space="preserve"> 6010.2024/0000488-7</t>
  </si>
  <si>
    <t xml:space="preserve">COMUNIDADE PAGODE NA DISCIPLINA JD MIRIAM </t>
  </si>
  <si>
    <t>6010.2024/0000489-5</t>
  </si>
  <si>
    <t>CUSTEIO DE INSUMOS LABORATORIAIS</t>
  </si>
  <si>
    <t>6010.2024/0000490-9</t>
  </si>
  <si>
    <t xml:space="preserve">ÔNIBUS PARA O DIA DA MULHER </t>
  </si>
  <si>
    <t>6010.2024/0000491-7</t>
  </si>
  <si>
    <t xml:space="preserve">COZINHA SOLIDÁRIA </t>
  </si>
  <si>
    <t>6010.2024/0000492-5</t>
  </si>
  <si>
    <t xml:space="preserve">REALIZAÇÃO DE EVENTOS NA CIDADE DE SÃO PAULO </t>
  </si>
  <si>
    <t>6010.2024/0000493-3</t>
  </si>
  <si>
    <t>CUSTEIO E MANUTENÇÃO DA ORGANIZAÇÃO SOCIAL DE SAÚDE - HOSP,. MUNICIPAL PROF DR WALDOMIRO DE PAULA</t>
  </si>
  <si>
    <t>6010.2024/0000494-1</t>
  </si>
  <si>
    <t xml:space="preserve">CUSTEIO E MANUTENÇÃO DA ORGANIZAÇÃO SOCIAL DE SAÚDE - HOSP. MUNICIPAL PROF DR ALÍPIO CORRÊA NETTO </t>
  </si>
  <si>
    <t>6010.2024/0000495-0</t>
  </si>
  <si>
    <t xml:space="preserve">CUSTEIO E MANUTENÇÃO DA ORGANIZAÇÃO SOCIAL DE SAÚDE - HOSP.  DIA PENHA </t>
  </si>
  <si>
    <t>6010.2024/0000496-8</t>
  </si>
  <si>
    <t xml:space="preserve">CUSTEIO E MANUTENÇÃO DA ORGANIZAÇÃO SOCIAL DE SAÚDE - HOSP MUNICIPAL DR JOSÉ SOARES HUNGRIA </t>
  </si>
  <si>
    <t>6010.2024/0000497-6</t>
  </si>
  <si>
    <t xml:space="preserve">CUSTEIO E MANUTENÇÃO DA ORGANIZAÇÃO SOCIAL DE SAÚDE - HOSP M BOI MIRIM </t>
  </si>
  <si>
    <t>6010.2024/0000498-4</t>
  </si>
  <si>
    <t xml:space="preserve">CUSTEIO E MANUTENÇÃO DA ORGANIZAÇÃO SOCIAL DE SAÚDE - HOSP MUNICIPAL DO TATUAPÉ - DR CÁRMINO CARICCHIO </t>
  </si>
  <si>
    <t>6010.2024/0000499-2</t>
  </si>
  <si>
    <t xml:space="preserve">CUSTEIO E MANUTENÇÃO DA ORGANIZAÇÃO SOCIAL DE SAÚDE - HOSP NOSSA SENHORA DO PARI </t>
  </si>
  <si>
    <t>6010.2024/0000501-8</t>
  </si>
  <si>
    <t xml:space="preserve">CUSTEIO E MANUTENÇÃO DA ORGANIZAÇÃO SOCIAL DE SAÚDE - HOSP MUNICIPAL DA VILA STA CATARINA </t>
  </si>
  <si>
    <t>6010.2024/0000502-6</t>
  </si>
  <si>
    <t xml:space="preserve">CUSTEIO E MANUTENÇÃO DA ORGANIZAÇÃO SOCIAL DE SAÚDE - HRIM - HOSPITAL DO RIM </t>
  </si>
  <si>
    <t>6010.2024/0000503-4</t>
  </si>
  <si>
    <t xml:space="preserve">CUSTEIO E MANUTENÇÃO DA ORGANIZAÇÃO SOCIAL DE SAÚDE- IBCC ONCOLOGIA </t>
  </si>
  <si>
    <t>6010.2024/0000504-2</t>
  </si>
  <si>
    <t xml:space="preserve">CUSTEIO E MANUTENÇÃO DA ORGANIZAÇÃO SOCIAL DE SAÚDE - HOSP MUNICIPAL TIDE SETUBAL </t>
  </si>
  <si>
    <t>6010.2024/0000505-0</t>
  </si>
  <si>
    <t xml:space="preserve">INSUMOS HOSPITALARES PARA HOSPITAL MENINO JESUS </t>
  </si>
  <si>
    <t>6010.2024/0000507-7</t>
  </si>
  <si>
    <t>INSUMOS HOSPITALARES PARA HOSPITAL SUEL ABUJAMRA</t>
  </si>
  <si>
    <t>6010.2024/0000508-5</t>
  </si>
  <si>
    <t>CUSTEIO E MANUTENÇÃO DA ORGANIZAÇÃO SOCIAL DE SAÚDE - HOSP MUNICIPAL CIDADE TIRADENTES</t>
  </si>
  <si>
    <t>6010.2024/0000509-3</t>
  </si>
  <si>
    <t>IDM CIRCULA DANCE - FESTIVAL CULTURAL PARA TODOS 2024</t>
  </si>
  <si>
    <t>6010.2024/0000510-7</t>
  </si>
  <si>
    <t>GILSON BARRETO</t>
  </si>
  <si>
    <t>VMB 5 - VOLTA DO MUNDO BAMBAS - EDIÇÃO SÃO PAULO</t>
  </si>
  <si>
    <t>6010.2024/0000512-3</t>
  </si>
  <si>
    <t xml:space="preserve">O RAP/FUNK CMO INCLUSÃO SOCIAL </t>
  </si>
  <si>
    <t>6010.2024/0000513-1</t>
  </si>
  <si>
    <t>BWF - TELECATH 12</t>
  </si>
  <si>
    <t>6010.2024/0000514-0</t>
  </si>
  <si>
    <t xml:space="preserve">AQUISIÇÃO DE MATERIAIS PERMANENTES PARA BIBLIOTECA </t>
  </si>
  <si>
    <t>6010.2024/0000517-4</t>
  </si>
  <si>
    <t>LUTA DE BOXE - PERUS</t>
  </si>
  <si>
    <t>6010.2024/0000518-2</t>
  </si>
  <si>
    <t>ENCONTRO DE CARROS</t>
  </si>
  <si>
    <t>6010.2024/0000521-2</t>
  </si>
  <si>
    <t xml:space="preserve">FESTIVAL NO PREP BRASIL </t>
  </si>
  <si>
    <t>6010.2024/0000522-0</t>
  </si>
  <si>
    <t>2° CIRCUITO DE MUAY THAI AMADOR - FELFA SP</t>
  </si>
  <si>
    <t>6010.2024/0000524-7</t>
  </si>
  <si>
    <t xml:space="preserve">BAILE DAS MULHERES </t>
  </si>
  <si>
    <t>6010.2024/0000530-1</t>
  </si>
  <si>
    <t xml:space="preserve">AQUISIÇÃO DE EQUIPAMENTOS DE INFORMÁTICA </t>
  </si>
  <si>
    <t>6010.2024/0000531-0</t>
  </si>
  <si>
    <t xml:space="preserve">REFORMA DE PÇA CÍVICA BOSQUE DO XERIFE </t>
  </si>
  <si>
    <t>Subprefeitura Parelheiros</t>
  </si>
  <si>
    <t>6010.2024/0000532-8</t>
  </si>
  <si>
    <t>REFORMA E AMPLIAÇÃO NA UBS VL BERTIOGA</t>
  </si>
  <si>
    <t>6010.2024/0000534-4</t>
  </si>
  <si>
    <t xml:space="preserve">FESTIVAL DE FUTSAL JD SANTA BARBARA </t>
  </si>
  <si>
    <t>6010.2024/0000533-6</t>
  </si>
  <si>
    <t xml:space="preserve">FESTIVAL MULHERES EM AÇÃO </t>
  </si>
  <si>
    <t>6010.2024/0000535-2</t>
  </si>
  <si>
    <t>REVITALIZAÇÃO NA HORTA SAPOPEMBA</t>
  </si>
  <si>
    <t>Subprefeitura Sapopemba</t>
  </si>
  <si>
    <t>6010.2024/0000536-0</t>
  </si>
  <si>
    <t>2 FESTIVAL SUPER FIGHTERS</t>
  </si>
  <si>
    <t>6010.2024/0000537-9</t>
  </si>
  <si>
    <t xml:space="preserve">REFORMA DA UBS REUNIDAS II </t>
  </si>
  <si>
    <t>6010.2024/0000538-7</t>
  </si>
  <si>
    <t>REVITALIZAÇÃO DA PÇA INOMINADA ENTRE A RUA PADRE LUIS ROSSI E AV RIACHO DOS MACHADOS</t>
  </si>
  <si>
    <t>Subprefeitura São Mateus</t>
  </si>
  <si>
    <t>6010.2024/0000540-9</t>
  </si>
  <si>
    <t>INFRAESTRUTURA PARA REALIZAÇÃO DE EVENTOS</t>
  </si>
  <si>
    <t>6010.2024/0000539-5</t>
  </si>
  <si>
    <t>REVITALIZAÇÃO DE PRAÇA PADRE JUAN CARLOS GUARDIOLA</t>
  </si>
  <si>
    <t>6010.2024/0000542-5</t>
  </si>
  <si>
    <t>REFORMA NA UBS VILA ARAPUA</t>
  </si>
  <si>
    <t>6010.2024/0000541-7</t>
  </si>
  <si>
    <t xml:space="preserve">AQUISIÇÃO PARA COMPRA DE MATERIAIS ESPORTIVOS </t>
  </si>
  <si>
    <t>6010.2024/0000543-3</t>
  </si>
  <si>
    <t>REFORMA E AMPLIAÇÃO UBS SANTA BARBARA</t>
  </si>
  <si>
    <t>6010.2024/0000544-1</t>
  </si>
  <si>
    <t xml:space="preserve">COMPRA DE MOBILIARIOS E AR CONDICIONADO PARA UBS VILA CALIFORNIA </t>
  </si>
  <si>
    <t>6010.2024/0000545-0</t>
  </si>
  <si>
    <t>REFORMA COBERTURA QUADRA PRAÇA INOMINADA</t>
  </si>
  <si>
    <t>6010.2024/0000547-6</t>
  </si>
  <si>
    <t xml:space="preserve">FESTIVAL SEMANA GERNIKA VIVA 3ª EDIÇÃO </t>
  </si>
  <si>
    <t>6010.2024/0000546-8</t>
  </si>
  <si>
    <t xml:space="preserve">PROJETO CULTURA ITINERANTE </t>
  </si>
  <si>
    <t>6010.2024/0000548-4</t>
  </si>
  <si>
    <t xml:space="preserve">FESTIVAL DE FUTSAL SÃO MATEUS </t>
  </si>
  <si>
    <t>6010.2024/0000549-2</t>
  </si>
  <si>
    <t>PROJETO MULHERES EM MOVIMENTO 2ª EDIÇÃO</t>
  </si>
  <si>
    <t>6010.2024/0000551-4</t>
  </si>
  <si>
    <t>AQUISIÇÃO DE MATERIAIS - CÉU PEDREIRA</t>
  </si>
  <si>
    <t>Secretaria Municipal de Educação</t>
  </si>
  <si>
    <t>6010.2024/0000552-2</t>
  </si>
  <si>
    <t>FORUM DE EMPREENDEDORISMO DO ESPORTE</t>
  </si>
  <si>
    <t>6010.2024/0000553-0</t>
  </si>
  <si>
    <t>CAOMINHADA ESPORTIVA</t>
  </si>
  <si>
    <t>6010.2024/0000554-9</t>
  </si>
  <si>
    <t>5º JIU-JITSU PARA TODOS - FELFA-SP</t>
  </si>
  <si>
    <t>6010.2024/0000555-7</t>
  </si>
  <si>
    <t>6º JIU-JITSU PARA TODOS - FELFA-SP</t>
  </si>
  <si>
    <t>6010.2024/0000556-5</t>
  </si>
  <si>
    <t>AQUISIÇÃO DE MATERIAIS - CEI JAGUARÉ</t>
  </si>
  <si>
    <t>6010.2024/0000557-3</t>
  </si>
  <si>
    <t>MILTON LEITE</t>
  </si>
  <si>
    <t xml:space="preserve">EMENDA 3619- PROJETO ESPORTIVO - ESPORTE PARA TODOS </t>
  </si>
  <si>
    <t>6010.2024/0000558-1</t>
  </si>
  <si>
    <t xml:space="preserve">PROJETO ESPORTIVO - ESPORTE PARA TODOS </t>
  </si>
  <si>
    <t>6010.2024/0000559-0</t>
  </si>
  <si>
    <t>EVENTOS DIVERSOS A SEREM REALIZADOS NA CIDADE DE SÃO PAULO</t>
  </si>
  <si>
    <t>6010.2024/0000560-3</t>
  </si>
  <si>
    <t xml:space="preserve">PROJETO LUTAR E VENCER- SÃO RAFAEL </t>
  </si>
  <si>
    <t>6010.2024/0000561-1</t>
  </si>
  <si>
    <t xml:space="preserve">4 PROJETO SOCIAL - LIGA MASTER ETAPA BUGUELLO PRO MORAR </t>
  </si>
  <si>
    <t>6010.2024/0000562-0</t>
  </si>
  <si>
    <t xml:space="preserve">2 PROJETO SOCIAL - LIGA MASTER DE FUTEBOL - POLO 9 DE JULHO </t>
  </si>
  <si>
    <t>6010.2024/0000563-8</t>
  </si>
  <si>
    <t xml:space="preserve">1 PROJETO SOCIAL - LIGA MASTER ETAPA BUGUELLO - SANTA ADELIA </t>
  </si>
  <si>
    <t>6010.2024/0000564-6</t>
  </si>
  <si>
    <t xml:space="preserve">REVITALIZAÇÃO DE ACESSIBILIDADE DE ESCADÃO NA RUA OSCAR JOSÉ ALVES </t>
  </si>
  <si>
    <t>Subprefeitura Freguesia/Brasilândia</t>
  </si>
  <si>
    <t>6010.2024/0000566-2</t>
  </si>
  <si>
    <t xml:space="preserve">AQUISIÇÃO DE MATERIAIS PERMANENTES PARA CEU NOSSA SENHORA APARECIDA </t>
  </si>
  <si>
    <t>6010.2024/0000567-0</t>
  </si>
  <si>
    <t>30/07-2024</t>
  </si>
  <si>
    <t xml:space="preserve">REVITALIZAÇÃO E ACESSIBILIDADE DA VIELA </t>
  </si>
  <si>
    <t>6010.2024/0000568-9</t>
  </si>
  <si>
    <t xml:space="preserve">REVILITALIZAÇÃO DA TRAVESSA ARRAIAL </t>
  </si>
  <si>
    <t>6010.2024/0000569-7</t>
  </si>
  <si>
    <t xml:space="preserve">MELHORIAS DE BAIRRO </t>
  </si>
  <si>
    <t>Subprefeitura Jaçanã/Tremembé</t>
  </si>
  <si>
    <t>6010.2024/0000571-9</t>
  </si>
  <si>
    <t xml:space="preserve">FORMAÇÃO E CULTURA NA COMUNIDADE </t>
  </si>
  <si>
    <t>6010.2024/0000572-7</t>
  </si>
  <si>
    <t xml:space="preserve">APORTE DE RECURSOS PARA O PROJETO BIKE FAVELA </t>
  </si>
  <si>
    <t>6010.2024/0000573-5</t>
  </si>
  <si>
    <t xml:space="preserve">APORTE DE RECURSOS PARA O PROJETO RECICLAORGÂNICO </t>
  </si>
  <si>
    <t>6010.2024/0000574-3</t>
  </si>
  <si>
    <t>IMPLANTAÇÃO DE ATI E PLAYGROUND E REFORMA NA RUA ANTÔNIO BIANCHI</t>
  </si>
  <si>
    <t>Subprefeitura Pirituba/Jaraguá</t>
  </si>
  <si>
    <t>6010.2024/0000575-1</t>
  </si>
  <si>
    <t xml:space="preserve">ADEQUAÇÃO DO ESPAÇO FÍSICO PARA IMPLANTAÇÃO DO PROJETO COZINHA ESCOLA </t>
  </si>
  <si>
    <t>6010.2024/0000576-0</t>
  </si>
  <si>
    <t>REVITALIZAÇÃO DE PÇA NA RUA PRATA DO PIAUÍ</t>
  </si>
  <si>
    <t>6010.2024/0000577-8</t>
  </si>
  <si>
    <t>SUBSTITUIÇÃO DOS APARELHOS DA ATI E BRINQUEDOS DO PLAYGROUND</t>
  </si>
  <si>
    <t>6010.2024/0000578-6</t>
  </si>
  <si>
    <t xml:space="preserve">AQUISIÇÃO DE EQUIPAMENTOS PARA REALIZAÇÃO DE OFICINAS AUDIOVISUAL </t>
  </si>
  <si>
    <t>6010.2024/0000579-4</t>
  </si>
  <si>
    <t>EDIR SALES</t>
  </si>
  <si>
    <t xml:space="preserve">PROJETO SOCIAL AZURRA TRANSFORMANDO VIDAS ATRAVÉS DO FUTEBOL E DA COMUNIDADE </t>
  </si>
  <si>
    <t>6010.2024/0000581-6</t>
  </si>
  <si>
    <t>PRESTAÇÃO DE SERVIÇOS DE MONITORAMENTO E ALERTAS CONTRA ININDAÇÕES PELO PERÍODO DE DOZE MESES</t>
  </si>
  <si>
    <t>Secretaria Municipal de Infraestrutura e Obras</t>
  </si>
  <si>
    <t>6010.2024/0000582-4</t>
  </si>
  <si>
    <t>CAMPEONATO DE JIU-JITSU</t>
  </si>
  <si>
    <t>6010.2024/0000583-2</t>
  </si>
  <si>
    <t>PROJETO RECICLAMOR</t>
  </si>
  <si>
    <t>6010.2024/0000584-0</t>
  </si>
  <si>
    <t xml:space="preserve">I ENCONTRO DE JUVENTUDE PARA DEBATER EDUCAÇÃO , DIREITOS HUMANOS E SOCIAIS , ACESSO À ARTE , CULTURA E COMUNICAÇÃO </t>
  </si>
  <si>
    <t>6010.2024/0000585-9</t>
  </si>
  <si>
    <t>OFICINA PROFISSIONALIZANTE DE COSTUREIRAS</t>
  </si>
  <si>
    <t>6010.2024/0000587-5</t>
  </si>
  <si>
    <t xml:space="preserve">ASSESSORIA TÉCNICA, JURÍDICA E SOCIAL PARA CONTINUIDADE DE MELHORIAS HABITACIONAIS E MOBILIZAÇÃO </t>
  </si>
  <si>
    <t>6010.2024/0000588-3</t>
  </si>
  <si>
    <t>GINGA ZN</t>
  </si>
  <si>
    <t>6010.2024/0000589-1</t>
  </si>
  <si>
    <t>3ª ETAPA PROJETO SKATE PARA TODOS HELIOPOLIS FELFA SP</t>
  </si>
  <si>
    <t>6010.2024/0000590-5</t>
  </si>
  <si>
    <t>CAPACITAR E FORTALECER A EQUIPE TÉCNICA DE QUATRO SERVIÇOS DE ACOLHIMENTO INSTITUCIONAL DE CRIANÇAS E ADOLESCENTES (SAICA)</t>
  </si>
  <si>
    <t>6010.2024/0000591-3</t>
  </si>
  <si>
    <t>MAXIMUM MUAY THAI 5 FELSA SP</t>
  </si>
  <si>
    <t>6010.2024/0000592-1</t>
  </si>
  <si>
    <t xml:space="preserve">AQUISIÇÃO DE VEÍCULOS CAMINHÃO REFRIGERADO </t>
  </si>
  <si>
    <t>6010.2024/0000593-0</t>
  </si>
  <si>
    <t xml:space="preserve">PROJETO SOCIAL AZURRA TRASNFORMANDO VIDAS </t>
  </si>
  <si>
    <t>6010.2024/0000594-8</t>
  </si>
  <si>
    <t xml:space="preserve">PRODUÇÃO DE PESQUISA SOBRE A HISTÓRIA </t>
  </si>
  <si>
    <t>6010.2024/0000595-6</t>
  </si>
  <si>
    <t xml:space="preserve">FORMAÇÃO ANTIRRACISTA DE EDUCADORES </t>
  </si>
  <si>
    <t>6010.2024/0000596-4</t>
  </si>
  <si>
    <t>INTEGRAÇÃO LOCAL COM REFUGIADOS E IMIGRANTES</t>
  </si>
  <si>
    <t>6010.2024/0000597-2</t>
  </si>
  <si>
    <t>6010.2024/0000598-0</t>
  </si>
  <si>
    <t xml:space="preserve">ELETROCOCO </t>
  </si>
  <si>
    <t xml:space="preserve"> 6010.2024/0000599-9 </t>
  </si>
  <si>
    <t xml:space="preserve">APRESENTAÇÃO MUSICAL - ADELSON BARROS </t>
  </si>
  <si>
    <t>6010.2024/0000604-9</t>
  </si>
  <si>
    <t xml:space="preserve">FESTIVAL DE FILMES CURTAS E DIREITOS HUMANOS ENTRE TODOS </t>
  </si>
  <si>
    <t>6010.2024/0000605-7</t>
  </si>
  <si>
    <t xml:space="preserve">PROJETO ESCOLA DE FUTSAL CONSTRUINDO CONSCIÊNCIA A ZONA SUL DA CIDADE DE SÃO PAULO </t>
  </si>
  <si>
    <t>6010.2024/0000606-5</t>
  </si>
  <si>
    <t>JANAÍNA LIMA</t>
  </si>
  <si>
    <t xml:space="preserve">SPCIDADE DE BRINCAR - PILOTO URBANISMO SOCIAL </t>
  </si>
  <si>
    <t>6010.2024/0000607-3</t>
  </si>
  <si>
    <t xml:space="preserve">MOBILIZAÇÃO PARA OS DIREITOS E PARTICIPAÇÃO CIDADÃ DE IMIGRANTES E REFUGIADOS </t>
  </si>
  <si>
    <t>6010.2024/0000608-1</t>
  </si>
  <si>
    <t xml:space="preserve">PROGRAMAÇÃO DE ATIVIDADES CULTURAIS </t>
  </si>
  <si>
    <t>6010.2024/0000612-0</t>
  </si>
  <si>
    <t xml:space="preserve">PROJETO SAMBA DE MORRO DESCE O ASFALTO - JD ICARAÍ </t>
  </si>
  <si>
    <t>6010.2024/0000613-8</t>
  </si>
  <si>
    <t>PROJETO CULTURAL MENSAGEIROS DA PAZ</t>
  </si>
  <si>
    <t>6010.2024/0000614-6</t>
  </si>
  <si>
    <t>GEORGE HATO</t>
  </si>
  <si>
    <t>EVENTO "JUNGLE FIGHT"</t>
  </si>
  <si>
    <t>6010.2024/0000615-4</t>
  </si>
  <si>
    <t>COPA DO MUNDO SUB 18 DE SOFTBOL FEMININO 2024</t>
  </si>
  <si>
    <t>6010.2024/0000617-0</t>
  </si>
  <si>
    <t xml:space="preserve">PROJETO CONTINUADO DE JUDÔ - LUTE </t>
  </si>
  <si>
    <t>6010.2024/0000619-7</t>
  </si>
  <si>
    <t>ESPETÁCULO MUSICAL ESTAÇÃO VERÃO</t>
  </si>
  <si>
    <t>6010.2024/0000620-0</t>
  </si>
  <si>
    <t xml:space="preserve">OFICINAS ESPORTIVAS  NOVA GERAÇÃO - SKATE </t>
  </si>
  <si>
    <t>6010.2024/0000621-9</t>
  </si>
  <si>
    <t>6010.2024/0000622-7</t>
  </si>
  <si>
    <t>IV FESTIVAL LKO DE KARATE</t>
  </si>
  <si>
    <t>6010.2024/0000623-5</t>
  </si>
  <si>
    <t>ESPETÁCULO MUSICAL OUTONO MUSICAL 2</t>
  </si>
  <si>
    <t>6010.2024/0000627-8</t>
  </si>
  <si>
    <t xml:space="preserve">EXECUÇÃO DE PROJETO DE MONITORIA DA PISTA DE SKATE HALF PIPE DO CLUBE ESPORTIVO TIÊTE </t>
  </si>
  <si>
    <t>6010.2024/0000625-1</t>
  </si>
  <si>
    <t>CIRCUITO DE SKATE UNIVERSITÁRIO 2024</t>
  </si>
  <si>
    <t>6010.2024/0000626-0</t>
  </si>
  <si>
    <t>6010.2024/0000628-6</t>
  </si>
  <si>
    <t xml:space="preserve">PROJETO FABRICANDO TALENTOS </t>
  </si>
  <si>
    <t>6010.2024/0000629-4</t>
  </si>
  <si>
    <t xml:space="preserve">RECURSO PARA PROGRAMAÇÃO DA SECRETARIA DA CULTURA </t>
  </si>
  <si>
    <t>6010.2024/0000630-8</t>
  </si>
  <si>
    <t>RODRIGO GOULART</t>
  </si>
  <si>
    <t>CIRCUITO DE FESTIVAIS NIPO BRASILEIRO 2024</t>
  </si>
  <si>
    <t>6010.2024/0000632-4</t>
  </si>
  <si>
    <t>ESPETÁCULO MUSICAL OUTONO MUSICAL 3</t>
  </si>
  <si>
    <t>6010.2024/0000639-1</t>
  </si>
  <si>
    <t>ALCATEIA FIGHT FELFA SP MUAY THAI</t>
  </si>
  <si>
    <t>6010.2024/0000641-3</t>
  </si>
  <si>
    <t xml:space="preserve">FEIRA AGROECOLÓGICA E CULTURAL DE MULHERES NO BUTANTA </t>
  </si>
  <si>
    <t>6010.2024/0000642-1</t>
  </si>
  <si>
    <t>MAXIMUM MUAY THAI 6- FELFASP</t>
  </si>
  <si>
    <t>6010.2024/0000643-0</t>
  </si>
  <si>
    <t xml:space="preserve">OFICINA DE INCLUSÃO SOCIAL </t>
  </si>
  <si>
    <t>6010.2024/0000644-8</t>
  </si>
  <si>
    <t>7º JIU JITSU PARA TODOS FELFA SP</t>
  </si>
  <si>
    <t>6010.2024/0000646-4</t>
  </si>
  <si>
    <t>PROJETO ABRAKABEÇA</t>
  </si>
  <si>
    <t>6010.2024/0000647-2</t>
  </si>
  <si>
    <t>AQUISIÇÃO DE EQUIPAMNETOS PARA IBCC</t>
  </si>
  <si>
    <t>6010.2024/0000659-6</t>
  </si>
  <si>
    <t xml:space="preserve">REFORMA DA COZINHA COMUNITÁRIA PARA PREPARAÇÃO DE MARMITAS </t>
  </si>
  <si>
    <t>6010.2024/0000652-9</t>
  </si>
  <si>
    <t xml:space="preserve">PROJETO JOGA BEM </t>
  </si>
  <si>
    <t>6010.2024/0000668-5</t>
  </si>
  <si>
    <t>6010.2024/0000670-7</t>
  </si>
  <si>
    <t xml:space="preserve">GINGA DA PAZ </t>
  </si>
  <si>
    <t>6010.2024/0000671-5</t>
  </si>
  <si>
    <t>ESTUDO TÉCNICO NO PROCESSO DE REGULARIZAÇÃO FUNDIÁRIA DO PORTAL JARAGUÁ</t>
  </si>
  <si>
    <t>Secretaria Municipal de Habitação</t>
  </si>
  <si>
    <t>6010.2024/0000672-3</t>
  </si>
  <si>
    <t xml:space="preserve">AGENDA CRISTÃ PARA PROMOÇÃO DO TURISMO HISTÓRICO-CULTURAL DE SÃO PAULO </t>
  </si>
  <si>
    <t>6010.2024/0000673-1</t>
  </si>
  <si>
    <t xml:space="preserve">APRESENTAÇÃO ARTÍSTICA </t>
  </si>
  <si>
    <t xml:space="preserve"> 6010.2024/0000674-0</t>
  </si>
  <si>
    <t xml:space="preserve">FORUM DE ADMINISTRAÇÃO , LEGISLAÇÃO , MARKENTING ESPORTIVO E LEIS DE INCENTIVO </t>
  </si>
  <si>
    <t>6010.2024/0000675-8</t>
  </si>
  <si>
    <t xml:space="preserve">3ª EDIÇÃO DO DIA ESTADUAL DAS ARTES MARCIAIS E ESPORTES DE COMBATE </t>
  </si>
  <si>
    <t>6010.2024/0000676-6</t>
  </si>
  <si>
    <t xml:space="preserve">AQUISIÇÃO DE EQUIPAMENTOS PARA CEMA </t>
  </si>
  <si>
    <t>6010.2024/0000677-4</t>
  </si>
  <si>
    <t xml:space="preserve">AQUISIÇÃO DE EQUIPAMENTOS </t>
  </si>
  <si>
    <t>Secretaria Municipal de Segurança Urbana</t>
  </si>
  <si>
    <t>6010.2024/0000678-2</t>
  </si>
  <si>
    <t>6010.2024/0000679-0</t>
  </si>
  <si>
    <t>AQUISIÇÃO DE EQUIPAMENTOS, UNIFORMES E MÃO DE OBRA PARA AULAS DE CAPOEIRA</t>
  </si>
  <si>
    <t>6010.2024/0000683-9</t>
  </si>
  <si>
    <t xml:space="preserve">ANIVERSÁRIO DO BAIRRO CANGAÍBA </t>
  </si>
  <si>
    <t>6010.2024/0000686-3</t>
  </si>
  <si>
    <t>RINALDI DIGILIO</t>
  </si>
  <si>
    <t>PROJETO LUTAR E VENCER - Z0</t>
  </si>
  <si>
    <t>6010.2024/0000687-1</t>
  </si>
  <si>
    <t xml:space="preserve">PROJETO LUTAR E VENCER - ZL </t>
  </si>
  <si>
    <t>6010.2024/0000688-0</t>
  </si>
  <si>
    <t xml:space="preserve">COPA VILA JÓIA </t>
  </si>
  <si>
    <t>6010.2024/0000689-8</t>
  </si>
  <si>
    <t xml:space="preserve">PAISAGISMO EQUIPAMENTO PARA IDOSOS </t>
  </si>
  <si>
    <t>Secretaria Municipal do Verde e do Meio Ambiente</t>
  </si>
  <si>
    <t>6010.2024/0000698-7</t>
  </si>
  <si>
    <t>27/03/2024</t>
  </si>
  <si>
    <t xml:space="preserve">SALA SENSORIAL PARA AYENDIMENTO E ACOLHIMENTO DE CRIANÇA COM TEA </t>
  </si>
  <si>
    <t>6010.2024/0000699-5</t>
  </si>
  <si>
    <t>EVENTO ESPORTIVO DE SÃO MATEUS 3° EDIÇÃO</t>
  </si>
  <si>
    <t>6010.2024/0000700-2</t>
  </si>
  <si>
    <t xml:space="preserve">PROJETO CRESCENDO NA LUTA </t>
  </si>
  <si>
    <t>6010.2024/0000701-0</t>
  </si>
  <si>
    <t xml:space="preserve">PROJETO ROBÓTICA </t>
  </si>
  <si>
    <t>Secretaria Municipal de Inovação e Tecnologia</t>
  </si>
  <si>
    <t>6010.2024/0000702-9</t>
  </si>
  <si>
    <t>CURSO PROFISSIONALIZANTE PARA JOVENS ENTRE 14 A 21 ANOS</t>
  </si>
  <si>
    <t>6010.2024/0000703-7</t>
  </si>
  <si>
    <t xml:space="preserve">ETAPA DO CIRCUITO PARA SKATE </t>
  </si>
  <si>
    <t>6010.2024/0000704-5</t>
  </si>
  <si>
    <t xml:space="preserve">CAMPEONATO DO SKATE - PISTA DA SAÚDE </t>
  </si>
  <si>
    <t>6010.2024/0000705-3</t>
  </si>
  <si>
    <t xml:space="preserve">REFORMA DO PISO DA QUADRA DO CENTRO </t>
  </si>
  <si>
    <t>6010.2024/0000706-1</t>
  </si>
  <si>
    <t>ADRIANO SANTOS</t>
  </si>
  <si>
    <t xml:space="preserve">CURSO PREPARATÓRIO PARA ESTUDANTES </t>
  </si>
  <si>
    <t>6010.2024/0000708-8</t>
  </si>
  <si>
    <t xml:space="preserve">LIVRO ANTOLOGIA POÉTICA </t>
  </si>
  <si>
    <t>6010.2024/0000709-6</t>
  </si>
  <si>
    <t xml:space="preserve">TEATRO, FORO, TÉCNICAS TEATRAIS PARA TRANSFORMAÇÃO SOCIAL </t>
  </si>
  <si>
    <t>6010.2024/0000710-0</t>
  </si>
  <si>
    <t>PROJETO A ARTE DA JANGADA</t>
  </si>
  <si>
    <t>6010.2024/0000712-6</t>
  </si>
  <si>
    <t xml:space="preserve">PROJETO NINHO DE CRAQUES </t>
  </si>
  <si>
    <t>6010.2024/0000715-0</t>
  </si>
  <si>
    <t xml:space="preserve">ADEQUAÇÃO DE ESPAÇO E ESTRUTURA FISICA </t>
  </si>
  <si>
    <t>6010.2024/0000717-7</t>
  </si>
  <si>
    <t xml:space="preserve">EQUIPAMENTO E MANUTENÇÃO DA ORGANIZAÇÃO  SOCIAL </t>
  </si>
  <si>
    <t>6010.2024/0000722-3</t>
  </si>
  <si>
    <t xml:space="preserve">CUSTEIO E MANUTENÇÃO DA ORGANIZAÇÃO SOCIAL </t>
  </si>
  <si>
    <t>6010.2024/0000723-1</t>
  </si>
  <si>
    <t>15/03/2024</t>
  </si>
  <si>
    <t xml:space="preserve">COMPRA DE UMA UNIDADE MÓVEL DE ATENDIMENTO </t>
  </si>
  <si>
    <t>6010.2024/0000724-0</t>
  </si>
  <si>
    <t>ADEQUAÇÃO DE ESPAÇO FISICO PARA IDOSO</t>
  </si>
  <si>
    <t>6010.2024/0000725-8</t>
  </si>
  <si>
    <t xml:space="preserve">CIRCUITO DE FESTIVAIS NIPO-BRASILEIRO 2024 </t>
  </si>
  <si>
    <t>6010.2024/0000726-6</t>
  </si>
  <si>
    <t>EVENTO "ANO NOVO CHINES 2024"</t>
  </si>
  <si>
    <t>6010.2024/0000728-2</t>
  </si>
  <si>
    <t>6010.2024/0000729-0</t>
  </si>
  <si>
    <t>6010.2024/0000730-4</t>
  </si>
  <si>
    <t xml:space="preserve">OFICINAS DE ARTE E CULTURA </t>
  </si>
  <si>
    <t>6010.2024/0000731-2</t>
  </si>
  <si>
    <t>6010.2024/0000732-0</t>
  </si>
  <si>
    <t>6010.2024/0000734-7</t>
  </si>
  <si>
    <t>6010.2024/0000735-5</t>
  </si>
  <si>
    <t xml:space="preserve">BLOCO AFRO ILU OBA DE MIN </t>
  </si>
  <si>
    <t>6010.2024/0000740-1</t>
  </si>
  <si>
    <t xml:space="preserve">PROJETO 3ª EDIÇÃO CULTURA DA PAULICÉIA </t>
  </si>
  <si>
    <t>6010.2024/0000745-2</t>
  </si>
  <si>
    <t>PROGRAMA DE TREINAMENTO EM EDUCAÇÃO</t>
  </si>
  <si>
    <t>6010.2024/0000747-9</t>
  </si>
  <si>
    <t>FERNANDO HOLIDAY</t>
  </si>
  <si>
    <t>FAMÍLIA FEST VOLEI 2024</t>
  </si>
  <si>
    <t>6010.2024/0000749-5</t>
  </si>
  <si>
    <t xml:space="preserve">MOTO WHEELING FESTIVAL 2024 </t>
  </si>
  <si>
    <t>6010.2024/0000750-9</t>
  </si>
  <si>
    <t xml:space="preserve">PROJETO TPM TRANSFORMAÇÃO E POTÊNCIA EM MENINAS </t>
  </si>
  <si>
    <t>6010.2024/0000753-3</t>
  </si>
  <si>
    <t>30/07/2024</t>
  </si>
  <si>
    <t xml:space="preserve">OBRAS DE MELHORIAS EM BAIRROS DA CAPELA DO SOCORRO </t>
  </si>
  <si>
    <t>6010.2024/0000755-0</t>
  </si>
  <si>
    <t xml:space="preserve">PROJETO NUTRINDO CORPOS E ALMAS </t>
  </si>
  <si>
    <t>6010.2024/0000756-8</t>
  </si>
  <si>
    <t>ESPORTE SAÚDE LAZER E ALEGRIA</t>
  </si>
  <si>
    <t>6010.2024/0000757-6</t>
  </si>
  <si>
    <t>CONFERÊNCIA LIVRE LOCAL DA CIDADE</t>
  </si>
  <si>
    <t>6010.2024/0000758-4</t>
  </si>
  <si>
    <t>AQUISIÇÃO DE EQUIPAMENTOS PERMANENTES PARA O CEI JAGUARÉ</t>
  </si>
  <si>
    <t>6010.2024/0000759-2</t>
  </si>
  <si>
    <t>31/10/2024</t>
  </si>
  <si>
    <t>RETIRO DE ORAÇÃO POR CURA E LIBERTAÇÃO</t>
  </si>
  <si>
    <t>6010.2024/0000760-6</t>
  </si>
  <si>
    <t>ARTE DE RUA - TOCA DO TATU</t>
  </si>
  <si>
    <t>6010.2024/0000761-4</t>
  </si>
  <si>
    <t>20ª FESTA DE RUA PELA PAZ</t>
  </si>
  <si>
    <t>6010.2024/0000762-2</t>
  </si>
  <si>
    <t xml:space="preserve">GERAÇÃO NOCAUTE </t>
  </si>
  <si>
    <t>6010.2024/0000764-9</t>
  </si>
  <si>
    <t>COMUN. PAGODE NA DISCIPLINA - JD MIRIAN</t>
  </si>
  <si>
    <t>6010.2024/0000765-7</t>
  </si>
  <si>
    <t>EU QUERIA QUE ESTA FANTASIA FOSSE ETERNA! - O MUSICAL</t>
  </si>
  <si>
    <t>6010.2024/0000766-5</t>
  </si>
  <si>
    <t>FORMAÇÃO TÉCNICA - JOVENS E ADULTOS</t>
  </si>
  <si>
    <t>6010.2024/0000794-0</t>
  </si>
  <si>
    <t>FESTIVAL FAVELA NO GAME 2ª EDIÇÃO - ITAQUERA</t>
  </si>
  <si>
    <t>6010.2024/0000795-9</t>
  </si>
  <si>
    <t>FESTIVAL FAVELA NO GAME 2ª EDIÇÃO - CID. TIRADENTES</t>
  </si>
  <si>
    <t>6010.2024/0000796-7</t>
  </si>
  <si>
    <t>PROJETO ASSIN ASSOCIAR E INCLUIR COM ARTE</t>
  </si>
  <si>
    <t>6010.2024/0000799-1</t>
  </si>
  <si>
    <t>ÔNIBUS PARA O DIA DA MULHER</t>
  </si>
  <si>
    <t>6010.2024/0000800-9</t>
  </si>
  <si>
    <t>CONTRATAÇÃO ARTISTICA DOS ARTISTA BANDA LÍRIOS DO VALE</t>
  </si>
  <si>
    <t>6010.2024/0000801-7</t>
  </si>
  <si>
    <t>AQUISIÇÃO DE EQUIPAMENTO E MOBILIÁRIO PARA O HOSPITAL</t>
  </si>
  <si>
    <t>6010.2024/0000802-5</t>
  </si>
  <si>
    <t xml:space="preserve">AMPLIAÇÃO DA UBS NOVO JARDIM </t>
  </si>
  <si>
    <t>6010.2024/0000803-3</t>
  </si>
  <si>
    <t>AQUISIÇÃO DE EQUIPAMENTO E MOBILIÁRIO PARA QUALIFICAÇÃO</t>
  </si>
  <si>
    <t>6010.2024/0000804-1</t>
  </si>
  <si>
    <t xml:space="preserve">OBRAS DE MELHORIAS EM BAIRROS DE PARALHEIROS </t>
  </si>
  <si>
    <t>6010.2024/0000810-6</t>
  </si>
  <si>
    <t xml:space="preserve">AQUISIÇÃO DE EQUIPAMENTOS CEMA </t>
  </si>
  <si>
    <t>6010.2024/0000805-0</t>
  </si>
  <si>
    <t xml:space="preserve">FESTIVAL BODEGA LOKA </t>
  </si>
  <si>
    <t>Subprefeitura Itaim Paulista</t>
  </si>
  <si>
    <t>6010.2024/0000812-2</t>
  </si>
  <si>
    <t>6010.2024/0000813-0</t>
  </si>
  <si>
    <t>PROJETO MÃOS QUE CUIDAM</t>
  </si>
  <si>
    <t>6010.2024/0000814-9</t>
  </si>
  <si>
    <t xml:space="preserve">FESTA DE PASCOA </t>
  </si>
  <si>
    <t>6010.2024/0000815-7</t>
  </si>
  <si>
    <t xml:space="preserve">PROJETO LUTAR E VENCER - HELIÓPOLIS </t>
  </si>
  <si>
    <t>6010.2024/0000816-5</t>
  </si>
  <si>
    <t>PROJETO PEÇAS TEATRAIS DO VESTIBULAR</t>
  </si>
  <si>
    <t>6010.2024/0000817-3</t>
  </si>
  <si>
    <t xml:space="preserve">EVENTO CULTURAL MUSICAL </t>
  </si>
  <si>
    <t>6010.2024/0000818-1</t>
  </si>
  <si>
    <t xml:space="preserve">FESTIVAL DE FUTEBOL CIDADE DO SOL </t>
  </si>
  <si>
    <t>6010.2024/0000819-0</t>
  </si>
  <si>
    <t xml:space="preserve">RECICLART NOVAS TURMAS </t>
  </si>
  <si>
    <t>6010.2024/0000821-1</t>
  </si>
  <si>
    <t xml:space="preserve">PROJETO GINGANDO NO CINE QUEBRADA </t>
  </si>
  <si>
    <t>6010.2024/0000822-0</t>
  </si>
  <si>
    <t xml:space="preserve">CIDADE DOS VELHINHOS </t>
  </si>
  <si>
    <t>6010.2024/0000824-6</t>
  </si>
  <si>
    <t>COPA OPEN DE ARTES MARCIAS CHINESAS</t>
  </si>
  <si>
    <t>6010.2024/0000826-2</t>
  </si>
  <si>
    <t>3º TORNEIO GREENS BASKETBALL</t>
  </si>
  <si>
    <t>6010.2024/0000825-4</t>
  </si>
  <si>
    <t xml:space="preserve">03 SESSÕES DA COMÉDIA HOMENS NO DIVÃ VISANDO A INCLUSÃO DO PÚBLICO DE BAIXA RENDA </t>
  </si>
  <si>
    <t>6010.2024/0000827-0</t>
  </si>
  <si>
    <t>INSUMOS HOSPITALARES</t>
  </si>
  <si>
    <t>6010.2024/0000829-7</t>
  </si>
  <si>
    <t>PROGRAMA DE PREVENÇÃO AO ABUSO E EXPLORAÇÃO</t>
  </si>
  <si>
    <t>6010.2024/0000830-0</t>
  </si>
  <si>
    <t xml:space="preserve">INCLUSÃO DA REDE DA PESSOA COM DEFICIÊNCIA </t>
  </si>
  <si>
    <t>6010.2024/0000833-5</t>
  </si>
  <si>
    <t xml:space="preserve">SARAU TERREMOTO DE AMOR </t>
  </si>
  <si>
    <t>6010.2024/0000834-3</t>
  </si>
  <si>
    <t>OFICINAS PIMP ESTOQUE</t>
  </si>
  <si>
    <t>6010.2024/0000835-1</t>
  </si>
  <si>
    <t>PROJETO MOVIMENTO SE PARAISÓPOLIS</t>
  </si>
  <si>
    <t>6010.2024/0000841-6</t>
  </si>
  <si>
    <t xml:space="preserve">II ENCONTRO LATINO AMERICANO DE MULHERES </t>
  </si>
  <si>
    <t>6010.2024/0000843-2</t>
  </si>
  <si>
    <t>EVENTO CULTURAL MUSICAL</t>
  </si>
  <si>
    <t>6010.2024/0000844-0</t>
  </si>
  <si>
    <t xml:space="preserve">REALIZAÇÃO DE CAMPANHAS, EVENTOS E SIMPOSIOS NA CIDADE DE SP </t>
  </si>
  <si>
    <t>6010.2024/0000845-9</t>
  </si>
  <si>
    <t>CONTRATAÇÃO DE ARTISTA PARA PROMOVER A FESTA DE CELEBRAÇÃO</t>
  </si>
  <si>
    <t>6010.2024/0000846-7</t>
  </si>
  <si>
    <t>FEIJOADA DA JOJO</t>
  </si>
  <si>
    <t>6010.2024/0000847-5</t>
  </si>
  <si>
    <t>1 EDIÇÃO COPA GAME DA 27</t>
  </si>
  <si>
    <t>6010.2024/0000849-1</t>
  </si>
  <si>
    <t xml:space="preserve">RECURSO PARA REGULARIZAÇÃO DA ÁREA LOCALIZADA NAS TRAVESSAS BONI E BRASIL </t>
  </si>
  <si>
    <t>6010.2024/0000854-8</t>
  </si>
  <si>
    <t>DESTINAÇÃO DE RECURSOS PARA SUBPREFEITURA DE CIDADE TIRADENTES PARA APLICAÇÃO EM MELHORIAS VIÁRIAS</t>
  </si>
  <si>
    <t>6010.2024/0000856-4</t>
  </si>
  <si>
    <t xml:space="preserve">DESTINAÇÃO DE RECURSOS PARA SUBPREFEITURA DE SÃO MATEUS PARA REFORMA E INSTALAÇÃO DE ALAMBRADO, PISO DE AREIA E CONSTRUÇÃO DO CAMPO LOCALIZADO NA RUA IJACI </t>
  </si>
  <si>
    <t>6010.2024/0000857-2</t>
  </si>
  <si>
    <t xml:space="preserve">DESTINAÇÃO DE RECURSOS PARA REFORMA DE DOIS ESCADÕES COM PINTURA NO PISO E CORRIMÃO </t>
  </si>
  <si>
    <t>6010.2024/0000859-9</t>
  </si>
  <si>
    <t>DESTINAÇÃO DE RECURSOS PARA SUBPREFEITURA DE ITAQUERA PARA INVESTIMENTO DE RECAPEAMENTO ASFALTICO TRAVESSA PADRE JOSÉ VIDIGAL.</t>
  </si>
  <si>
    <t>Subprefeitura Itaquera</t>
  </si>
  <si>
    <t>6010.2024/0000860-2</t>
  </si>
  <si>
    <t>BJJ START 2024</t>
  </si>
  <si>
    <t>6010.2024/0000855-6</t>
  </si>
  <si>
    <t xml:space="preserve">MÃES MOBILIZADORAS DE CUIDADOS E DIRETIOS </t>
  </si>
  <si>
    <t>6010.2024/0000861-0</t>
  </si>
  <si>
    <t xml:space="preserve">ESPETÁCULO MUSICAL - SUNSET FESTIVAL </t>
  </si>
  <si>
    <t>6010.2024/0000863-7</t>
  </si>
  <si>
    <t>ESPETÁCULO MUSICAL - SUNSET FESTIVAL 2</t>
  </si>
  <si>
    <t>6010.2024/0000864-5</t>
  </si>
  <si>
    <t>6010.2024/0000866-1</t>
  </si>
  <si>
    <t>PROJETO PRATICAS ESPORTIVAS</t>
  </si>
  <si>
    <t>6010.2024/0000868-8</t>
  </si>
  <si>
    <t>BJJ STARS 2024</t>
  </si>
  <si>
    <t>6010.2024/0000867-0</t>
  </si>
  <si>
    <t>PROJETO VIVA IDOSO</t>
  </si>
  <si>
    <t>6010.2024/0000872-6</t>
  </si>
  <si>
    <t xml:space="preserve">PROJETO OFICINAS BASICAS DE FUTEBOL CIDADE DO SOL 3ª EDIÇÃO </t>
  </si>
  <si>
    <t>6010.2024/0000873-4</t>
  </si>
  <si>
    <t xml:space="preserve">MOVIMENTO ECOFLOW - CONSCIENTIZAÇÃO AMBIENTAL </t>
  </si>
  <si>
    <t>6010.2024/0000874-2</t>
  </si>
  <si>
    <t xml:space="preserve"> 6010.2024/0000878-5</t>
  </si>
  <si>
    <t xml:space="preserve">READEQUAÇÃO DE PAVIMENTAÇÃO </t>
  </si>
  <si>
    <t>Subprefeitura Aricanduva/Carrão/Formosa</t>
  </si>
  <si>
    <t>6010.2024/0000876-9</t>
  </si>
  <si>
    <t xml:space="preserve">AMPLIAÇÃO AO ACESSO AO ESPORTES </t>
  </si>
  <si>
    <t>6010.2024/0000879-3</t>
  </si>
  <si>
    <t>6010.2024/0000880-7</t>
  </si>
  <si>
    <t xml:space="preserve">1º SEMINÁRIO EMPREENDENDO PARA O SOCIAL </t>
  </si>
  <si>
    <t>6010.2024/0000881-5</t>
  </si>
  <si>
    <t>6010.2024/0000882-3</t>
  </si>
  <si>
    <t>6010.2024/0000884-0</t>
  </si>
  <si>
    <t xml:space="preserve">FIOS DE BERENICE </t>
  </si>
  <si>
    <t>6010.2024/0000885-8</t>
  </si>
  <si>
    <t xml:space="preserve">BATALHA DA DOMINAÇÃO </t>
  </si>
  <si>
    <t>6010.2024/0000890-4</t>
  </si>
  <si>
    <t xml:space="preserve">PROGRAMAÇÃO ATIVIDADE CULTURAL </t>
  </si>
  <si>
    <t>6010.2024/0000887-4</t>
  </si>
  <si>
    <t xml:space="preserve">PAISAGISMO NA PRAÇA EXISTENTE ENTRE A AV. DR LUIS ROCHA MIRANDA </t>
  </si>
  <si>
    <t>Subprefeitura Jabaquara</t>
  </si>
  <si>
    <t>6010.2024/0000892-0</t>
  </si>
  <si>
    <t xml:space="preserve">CONTRATAÇÃO ARTISTICA - ARTISTAS BANDA DOS LIRIOS DO VALE </t>
  </si>
  <si>
    <t>6010.2024/0000893-9</t>
  </si>
  <si>
    <t>6010.2024/0000896-3</t>
  </si>
  <si>
    <t>ESPETÁCULO PAIXÃO DE CRISTO 2024</t>
  </si>
  <si>
    <t>6010.2024/0000897-1</t>
  </si>
  <si>
    <t>6010.2024/0000901-3</t>
  </si>
  <si>
    <t xml:space="preserve">MARCHA PARA JESUS </t>
  </si>
  <si>
    <t>6010.2024/0000902-1</t>
  </si>
  <si>
    <t>MARCHA PARA JESUS</t>
  </si>
  <si>
    <t>6010.2024/0000905-6</t>
  </si>
  <si>
    <t>6010.2024/0000907-2</t>
  </si>
  <si>
    <t xml:space="preserve">4° JIU JITSU PARA TODOS FELFA SP </t>
  </si>
  <si>
    <t>6010.2024/0000908-0</t>
  </si>
  <si>
    <t xml:space="preserve">PROJETO PEDAGOGICO EDUCACIONAL </t>
  </si>
  <si>
    <t>6010.2024/0000911-0</t>
  </si>
  <si>
    <t>EM CONSULTA</t>
  </si>
  <si>
    <t xml:space="preserve">CURSO PROFISSIONALIZANTE </t>
  </si>
  <si>
    <t>6010.2024/0000921-8</t>
  </si>
  <si>
    <t xml:space="preserve">ESPETACULO MUSICAL CELEBRA ZONA LESTE </t>
  </si>
  <si>
    <t>6010.2024/0000914-5</t>
  </si>
  <si>
    <t>6010.2024/0000917-0</t>
  </si>
  <si>
    <t>ANIVERSÁRIO ERMELINO MATARAZZO</t>
  </si>
  <si>
    <t>6010.2024/0000916-1</t>
  </si>
  <si>
    <t>6010.2024/0000919-6</t>
  </si>
  <si>
    <t xml:space="preserve">1º FANTASTIC DUELO BJJ- FELFA SP </t>
  </si>
  <si>
    <t>6010.2024/0000922-6</t>
  </si>
  <si>
    <t xml:space="preserve">2º FANTASTIC DUELO BJJ- FELFA SP </t>
  </si>
  <si>
    <t>6010.2024/0000923-4</t>
  </si>
  <si>
    <t>PROJETO ARTE E MÚSICA ASSOCIAÇÃO JD UNIVERSITÁRIO</t>
  </si>
  <si>
    <t>6010.2024/0000925-0</t>
  </si>
  <si>
    <t xml:space="preserve">ESPETÁCULO MUSICAL - CELEBRA ZONA LESTE </t>
  </si>
  <si>
    <t>6010.2024/0000926-9</t>
  </si>
  <si>
    <t xml:space="preserve">PROJETO PEDAGÓGICO EDUCACIONAL </t>
  </si>
  <si>
    <t>6010.2024/0000927-7</t>
  </si>
  <si>
    <t>6010.2024/0000928-5</t>
  </si>
  <si>
    <t>6010.2024/0000929-3</t>
  </si>
  <si>
    <t>6010.2024/0000931-5</t>
  </si>
  <si>
    <t xml:space="preserve"> 6010.2024/0000933-1</t>
  </si>
  <si>
    <t>6010.2024/0000934-0</t>
  </si>
  <si>
    <t>6010.2024/0000935-8</t>
  </si>
  <si>
    <t>6010.2024/0000937-4</t>
  </si>
  <si>
    <t>POT OPORTUNIDADES</t>
  </si>
  <si>
    <t>6010.2024/0000938-2</t>
  </si>
  <si>
    <t>REFORMA E MANUTENÇÃO DE PRAÇAS</t>
  </si>
  <si>
    <t>6010.2024/0000939-0</t>
  </si>
  <si>
    <t>REFORMA E MANUTENÇÃO ESPAÇO PÚBLICO</t>
  </si>
  <si>
    <t>6010.2024/0000943-9</t>
  </si>
  <si>
    <t>BROOKLIN TASTE 2024- SHOW LUANA CAMARAH</t>
  </si>
  <si>
    <t>6010.2024/0000951-0</t>
  </si>
  <si>
    <t xml:space="preserve">BROOKLIN TASTE 2024- SHOW CANDIERA </t>
  </si>
  <si>
    <t>6010.2024/0000952-8</t>
  </si>
  <si>
    <t>BROOKLIN TASTE 2024- SHOW NANDU 13/04</t>
  </si>
  <si>
    <t>6010.2024/0000953-6</t>
  </si>
  <si>
    <t xml:space="preserve">SHOW OS DISPONÍVEIS </t>
  </si>
  <si>
    <t>6010.2024/0000954-4</t>
  </si>
  <si>
    <t>6010.2024/0000955-2</t>
  </si>
  <si>
    <t>6010.2024/0000956-0</t>
  </si>
  <si>
    <t>REALIZAÇÃO DA FESTA DE CELEBRAÇÃO DOS 68 ANOS DA FUNDAÇÃO</t>
  </si>
  <si>
    <t>6010.2024/0000957-9</t>
  </si>
  <si>
    <t>6010.2024/0000960-9</t>
  </si>
  <si>
    <t xml:space="preserve">PROJETO EDUCACIONAL </t>
  </si>
  <si>
    <t>6010.2024/0000961-7</t>
  </si>
  <si>
    <t>6010.2024/0000962-5</t>
  </si>
  <si>
    <t xml:space="preserve">INSTALAÇÃO DE GUARDA-COPO EM PASSAGEM DE PEDESTRAS SOBRE CÓRREGO NO JD JAQUELINE </t>
  </si>
  <si>
    <t>Subprefeitura Butantã</t>
  </si>
  <si>
    <t>6010.2024/0000963-3</t>
  </si>
  <si>
    <t>ACOMPANHAMENTO E INTEGRAÇÃO INTERCULTURAL</t>
  </si>
  <si>
    <t>6010.2024/0000966-8</t>
  </si>
  <si>
    <t>PROJETO BATE PALMAS PRA ELE CAPOEIRA</t>
  </si>
  <si>
    <t>6010.2024/0000967-6</t>
  </si>
  <si>
    <t>6010.2024/0000982-0</t>
  </si>
  <si>
    <t xml:space="preserve">FESTA CULTURAL E RELIGIOSA EM LOUVOR A SANTO EXPEDITO </t>
  </si>
  <si>
    <t>6010.2024/0000985-4</t>
  </si>
  <si>
    <t xml:space="preserve">AQUISIÇÃO DE EQUIPAMENTO DE INFORMÁTICA </t>
  </si>
  <si>
    <t>6010.2024/0000986-2</t>
  </si>
  <si>
    <t>CURSO DE TÉCNICAS COMPLEMENTARES</t>
  </si>
  <si>
    <t>6010.2024/0000988-9</t>
  </si>
  <si>
    <t>AQUISIÇÃO DE EQUIPAMENTO</t>
  </si>
  <si>
    <t>6010.2024/0003479-4</t>
  </si>
  <si>
    <t>EM SF</t>
  </si>
  <si>
    <t>MELHORIA DE BAIRRO</t>
  </si>
  <si>
    <t>6010.2024/0000990-0</t>
  </si>
  <si>
    <t>FOMENTO AO DIREITO À CIDADE</t>
  </si>
  <si>
    <t>6010.2024/0000991-9</t>
  </si>
  <si>
    <t xml:space="preserve">FESTIVAL INFANTO JUVENIL CIDADE DO SOL </t>
  </si>
  <si>
    <t>6010.2024/0000996-0</t>
  </si>
  <si>
    <t xml:space="preserve">INSTITUTO SENSEI DIVINO </t>
  </si>
  <si>
    <t>6010.2024/0000998-6</t>
  </si>
  <si>
    <t>PROJETO ROUTE FEST MOTORS</t>
  </si>
  <si>
    <t>6010.2024/0001001-1</t>
  </si>
  <si>
    <t>LANÇAMENTO DO FILME ELAS DO CAPÃO</t>
  </si>
  <si>
    <t>6010.2024/0001007-0</t>
  </si>
  <si>
    <t>O CAMINHO SUAVE DO JUDÔ</t>
  </si>
  <si>
    <t>6010.2024/0001002-0</t>
  </si>
  <si>
    <t xml:space="preserve">ESCOLINHA APITANDO NO FUTEBOL </t>
  </si>
  <si>
    <t xml:space="preserve"> 6010.2024/0001004-6</t>
  </si>
  <si>
    <t xml:space="preserve">OFICINAS CULTURAIS </t>
  </si>
  <si>
    <t>6010.2024/0001006-2</t>
  </si>
  <si>
    <t>OFICINAS CULTURAIS PARA CRIANÇAS</t>
  </si>
  <si>
    <t>6010.2024/0001009-7</t>
  </si>
  <si>
    <t xml:space="preserve">MOEMA TASTE - SHOW MARILIA LOPES </t>
  </si>
  <si>
    <t>6010.2024/0001012-7</t>
  </si>
  <si>
    <t xml:space="preserve">MOEMA TASTE - SHOW MAR ABERTO </t>
  </si>
  <si>
    <t>6010.2024/0001014-3</t>
  </si>
  <si>
    <t xml:space="preserve">MOEMA TASTE - SHOW NANDU </t>
  </si>
  <si>
    <t>6010.2024/0001017-8</t>
  </si>
  <si>
    <t>PROJETO IDOSOS EM AÇÃO</t>
  </si>
  <si>
    <t>6010.2024/0001015-1</t>
  </si>
  <si>
    <t>SHOW NANDU - 21/04</t>
  </si>
  <si>
    <t>6010.2024/0001018-6</t>
  </si>
  <si>
    <t xml:space="preserve">SHOW VAI BLESS </t>
  </si>
  <si>
    <t>6010.2024/0001019-4</t>
  </si>
  <si>
    <t>Projeto DaRua PraRua Era Digital e o Avanço da Quebrada</t>
  </si>
  <si>
    <t>6010.2024/0001021-6</t>
  </si>
  <si>
    <t>PROJETO TURMA DO FUTEBOL</t>
  </si>
  <si>
    <t>6010.2024/0001022-4</t>
  </si>
  <si>
    <t>RUMOS DA INOVAÇÃO NA EDUCAÇÃO DO FUTURO AGORA 2024</t>
  </si>
  <si>
    <t>6010.2024/0001030-5</t>
  </si>
  <si>
    <t>ESPETACULO MUSICAL CELEBRA ZONA LESTE</t>
  </si>
  <si>
    <t>6010.2024/0001029-1</t>
  </si>
  <si>
    <t>COLORINDO SONHOS</t>
  </si>
  <si>
    <t>6010.2024/0001031-3</t>
  </si>
  <si>
    <t>PROJETO ENFRENTE E FUTURO</t>
  </si>
  <si>
    <t>6010.2024/0001034-8</t>
  </si>
  <si>
    <t>MOEMA TASTE - SHOW JOÃO SABIÁ 14/04</t>
  </si>
  <si>
    <t>6010.2024/0001032-1</t>
  </si>
  <si>
    <t>BROOKLIN TASTE 2024- SHOW FUN7</t>
  </si>
  <si>
    <t>6010.2024/0001033-0</t>
  </si>
  <si>
    <t>6010.2024/0001035-6</t>
  </si>
  <si>
    <t xml:space="preserve">FESTIVAL DO DRAGÃO - OFICINAS DE CULTURA E FOLCLORE CHINÊS </t>
  </si>
  <si>
    <t>6010.2024/0001037-2</t>
  </si>
  <si>
    <t>SANDRA TADEU</t>
  </si>
  <si>
    <t>MELHORIAS E BENFEITORIAS NO BAIRRO DE ITAQUERA</t>
  </si>
  <si>
    <t>6010.2024/0001040-2</t>
  </si>
  <si>
    <t xml:space="preserve">PROJETO DOJÔ </t>
  </si>
  <si>
    <t>6010.2024/0001041-0</t>
  </si>
  <si>
    <t>BASE DA ROCAM - EQUIPAMENTOS</t>
  </si>
  <si>
    <t>6010.2024/0001044-5</t>
  </si>
  <si>
    <t>ENCONTRO DE VIOLEIROS</t>
  </si>
  <si>
    <t>6010.2024/0001045-3</t>
  </si>
  <si>
    <t>APOIO AO PROJETO VOZES RENASCIDAS: ARTE E RESILIÊNCIA FEMININA</t>
  </si>
  <si>
    <t>6010.2024/0001046-1</t>
  </si>
  <si>
    <t>ITAIM FEST - SHOW FUN7 - 21/04</t>
  </si>
  <si>
    <t>6010.2024/0001048-8</t>
  </si>
  <si>
    <t xml:space="preserve">FORMAÇÃO SOCIAL E PROFISSIONAL EM CUIDADOR DE IDOSO </t>
  </si>
  <si>
    <t>6010.2024/0001049-6</t>
  </si>
  <si>
    <t xml:space="preserve">ITAIM FESTT - SHOW OS DISPONÍVEIS </t>
  </si>
  <si>
    <t>6010.2024/0001050-0</t>
  </si>
  <si>
    <t xml:space="preserve">ITAIM FEST - SHOW VAI BLESS </t>
  </si>
  <si>
    <t>6010.2024/0001051-8</t>
  </si>
  <si>
    <t>REFORÇO DE DOTAÇÃO DA ADMINISTRAÇÃO DA UNIDADE</t>
  </si>
  <si>
    <t>6010.2024/0001052-6</t>
  </si>
  <si>
    <t xml:space="preserve">TÉCNICAS EM PARA PALCO E TEATRO MUSICAL - INTERPRETAÇÃO, CANTO E DANÇA </t>
  </si>
  <si>
    <t>6010.2024/0001053-4</t>
  </si>
  <si>
    <t>PROJETO AMOR DE MÚSICA</t>
  </si>
  <si>
    <t>6010.2024/0001054-2</t>
  </si>
  <si>
    <t xml:space="preserve">FORMAÇÃO SOCIAL E PROFISSIONAL </t>
  </si>
  <si>
    <t>6010.2024/0001055-0</t>
  </si>
  <si>
    <t xml:space="preserve">ESCOLINHA DE FUTEBOL NA COMUNIDADE </t>
  </si>
  <si>
    <t>6010.2024/0001056-9</t>
  </si>
  <si>
    <t>6010.2024/0001057-7</t>
  </si>
  <si>
    <t xml:space="preserve">PROJETO DANÇA E GINASTICA </t>
  </si>
  <si>
    <t>6010.2024/0001061-5</t>
  </si>
  <si>
    <t>6010.2024/0001062-3</t>
  </si>
  <si>
    <t xml:space="preserve">OFICINAS DE CAPOEIRA JIU JITSU </t>
  </si>
  <si>
    <t>6010.2024/0001064-0</t>
  </si>
  <si>
    <t>CAMPEONATO PAULISTA DE FLAG FOOTBALL</t>
  </si>
  <si>
    <t>6010.2024/0001065-8</t>
  </si>
  <si>
    <t xml:space="preserve">PROJETO ACELERA MULHER </t>
  </si>
  <si>
    <t>6010.2024/0001068-2</t>
  </si>
  <si>
    <t>TECENDO REDES DE CIDADANIA</t>
  </si>
  <si>
    <t>6010.2024/0001069-0</t>
  </si>
  <si>
    <t>PROJETO ACAD</t>
  </si>
  <si>
    <t>6010.2024/0001071-2</t>
  </si>
  <si>
    <t xml:space="preserve">PROGRAMAS ATIVIDADES CULTURAIS </t>
  </si>
  <si>
    <t>6010.2024/0001075-5</t>
  </si>
  <si>
    <t>27/04/2024</t>
  </si>
  <si>
    <t>PROGRAMA REVITALIZA 2024</t>
  </si>
  <si>
    <t>6010.2024/0001076-3</t>
  </si>
  <si>
    <t>4 CONCERTOS DIDÁTICOS VIAGEM MUSICAL DA OFISA</t>
  </si>
  <si>
    <t>6010.2024/0001077-1</t>
  </si>
  <si>
    <t>REALIZAÇÃO DE CAMPANHAS, EVENTOS E SIMPÓSIOS NA CIDADE DE SÃO PAULO</t>
  </si>
  <si>
    <t>6010.2024/0001079-8</t>
  </si>
  <si>
    <t>FORMAÇÃO SOCIAL E PROFISSIONAL EM GASTRONOMIA "CULINÁRIA SABORES DO BRASIL "</t>
  </si>
  <si>
    <t>6010.2024/0001085-2</t>
  </si>
  <si>
    <t xml:space="preserve">PAGODE SOLIDÁRIO </t>
  </si>
  <si>
    <t>6010.2024/0001086-0</t>
  </si>
  <si>
    <t xml:space="preserve">PROJETO ATIVACORPO: OFICINA DE MOVIMENTO SAUDÁVEL - JD SÃO JORGE </t>
  </si>
  <si>
    <t>6010.2024/0001088-7</t>
  </si>
  <si>
    <t xml:space="preserve">PROJETO FAVELA GAME PARAISÓPOLIS - 2ª EDIÇÃO </t>
  </si>
  <si>
    <t>6010.2024/0001089-5</t>
  </si>
  <si>
    <t xml:space="preserve">PROJETO FAVELA GAME HELIÓPOLIS </t>
  </si>
  <si>
    <t>6010.2024/0001090-9</t>
  </si>
  <si>
    <t>GESTÃO , QUALIFICAÇÃO E CAPACITAÇÃO DO PROGRAMA VOLUNTARIADO</t>
  </si>
  <si>
    <t>6010.2024/0001092-5</t>
  </si>
  <si>
    <t xml:space="preserve">REALIZAÇÃO DO PROJETO GOL LÍDER </t>
  </si>
  <si>
    <t>6010.2024/0001093-3</t>
  </si>
  <si>
    <t xml:space="preserve">2º FESTIVAL INTEGRAÇÃO DO CDC VILA ABERTINA </t>
  </si>
  <si>
    <t>6010.2024/0001094-1</t>
  </si>
  <si>
    <t xml:space="preserve">PROJETO 1º FESTIVAL 3x3 ASP </t>
  </si>
  <si>
    <t>6010.2024/0001095-0</t>
  </si>
  <si>
    <t>COPA CIDADE SÃO MATEUS</t>
  </si>
  <si>
    <t>6010.2024/0001098-4</t>
  </si>
  <si>
    <t xml:space="preserve">ESPETÁCULO MUSICAL - ESQUENTA ZONA NORTE </t>
  </si>
  <si>
    <t>6010.2024/0001101-8</t>
  </si>
  <si>
    <t>ESPETÁCULO MUSICAL - ESQUENTA ZONA SUL E ZONA NORTE</t>
  </si>
  <si>
    <t>6010.2024/0001102-6</t>
  </si>
  <si>
    <t xml:space="preserve">SEMANÁRIO INTERNACIONAL AS LENDAS DO KARATÊ </t>
  </si>
  <si>
    <t>6010.2024/0001103-4</t>
  </si>
  <si>
    <t>DIA DA FAMÍLIA</t>
  </si>
  <si>
    <t>6010.2024/0001115-8</t>
  </si>
  <si>
    <t xml:space="preserve">MULHERES QUE DEDICAM DE ALGUMA FORMA AÇÕES RELACIONADAS AOS CUIDADOS E MANUTENÇÃO NA VIDA </t>
  </si>
  <si>
    <t>Subprefeitura Ipiranga</t>
  </si>
  <si>
    <t>6010.2024/0001117-4</t>
  </si>
  <si>
    <t xml:space="preserve">PROJETO ZUMBALANDO COM A COMUNIDADE </t>
  </si>
  <si>
    <t>6010.2024/0001119-0</t>
  </si>
  <si>
    <t xml:space="preserve">COPA ATLAS DE FISICULTURISMO - II EDIÇÃO </t>
  </si>
  <si>
    <t>6010.2024/0001120-4</t>
  </si>
  <si>
    <t>SHOW ARTÍSTICO</t>
  </si>
  <si>
    <t>6010.2024/0001121-2</t>
  </si>
  <si>
    <t xml:space="preserve">SHOWS MUSICAIS  FESTIVAL 50 + SAUDÁVEL </t>
  </si>
  <si>
    <t>6010.2024/0001123-9</t>
  </si>
  <si>
    <t xml:space="preserve">PROJETO BASTA DE VIOLÊNCIA </t>
  </si>
  <si>
    <t>6010.2024/0001124-7</t>
  </si>
  <si>
    <t xml:space="preserve">JOVENS DA COMUNIDADE </t>
  </si>
  <si>
    <t>6010.2024/0001125-5</t>
  </si>
  <si>
    <t xml:space="preserve">DESENVOLVIMENTO E AMPLIAÇÃO DA HORTA URBANA DO INSTITUTO O RECANTO </t>
  </si>
  <si>
    <t>6010.2024/0001126-3</t>
  </si>
  <si>
    <t xml:space="preserve">PROJETO ARENA GAMER </t>
  </si>
  <si>
    <t>6010.2024/0001127-1</t>
  </si>
  <si>
    <t>PROJETO BOMBEIRO MITIM</t>
  </si>
  <si>
    <t>6010.2024/0001128-0</t>
  </si>
  <si>
    <t xml:space="preserve">PROJETO PADARIA ESCOLA </t>
  </si>
  <si>
    <t>6010.2024/0001129-8</t>
  </si>
  <si>
    <t xml:space="preserve">PROJETO MELHORES AMIGOS </t>
  </si>
  <si>
    <t>6010.2024/0001130-1</t>
  </si>
  <si>
    <t>FESTIVAL DE CINEMA GRATUITO NA CIDADE DE SÃO PAULO</t>
  </si>
  <si>
    <t>6010.2024/0001134-4</t>
  </si>
  <si>
    <t>TAÇA SÃO MIGUEL 2024</t>
  </si>
  <si>
    <t>6010.2024/0001131-0</t>
  </si>
  <si>
    <t xml:space="preserve">RAÇA BRUTA JIU JITSU / 15-21 MC 2 EDIÇÃO </t>
  </si>
  <si>
    <t>6010.2024/0001133-6</t>
  </si>
  <si>
    <t xml:space="preserve">ESPORTE E BRINCADEIRA NO SIRI CASCUDO </t>
  </si>
  <si>
    <t>6010.2024/0001135-2</t>
  </si>
  <si>
    <t xml:space="preserve">MELHORIA NOS BAIRROS </t>
  </si>
  <si>
    <t>Subprefeitura Perus</t>
  </si>
  <si>
    <t xml:space="preserve"> 6010.2024/0001136-0</t>
  </si>
  <si>
    <t xml:space="preserve">MELHORIAS NOS BAIRROS </t>
  </si>
  <si>
    <t>6010.2024/0001137-9</t>
  </si>
  <si>
    <t>2° EDIÇÃO ARTE NOBRE EM AÇÃO</t>
  </si>
  <si>
    <t>6010.2024/0001158-1</t>
  </si>
  <si>
    <t>REPROGRAME-SE</t>
  </si>
  <si>
    <t>6010.2024/0001161-1</t>
  </si>
  <si>
    <t xml:space="preserve">PROJETO EMPODERAMENTO GENTE DA GENTE </t>
  </si>
  <si>
    <t>6010.2024/0001165-4</t>
  </si>
  <si>
    <t>BRASILIDADE</t>
  </si>
  <si>
    <t>6010.2024/0001167-0</t>
  </si>
  <si>
    <t>2° EDIÇÃO - BASQUETE HELLENAS BALLERLS</t>
  </si>
  <si>
    <t>6010.2024/0001168-9</t>
  </si>
  <si>
    <t>PROJETO E 04</t>
  </si>
  <si>
    <t>6010.2024/0001150-6</t>
  </si>
  <si>
    <t xml:space="preserve">ESPORTE TRANSFORMANDO VIDAS </t>
  </si>
  <si>
    <t>6010.2024/0001151-4</t>
  </si>
  <si>
    <t>6010.2024/0001152-2</t>
  </si>
  <si>
    <t xml:space="preserve">CAMPEONATO LIGA LESTE DE BASQUETE </t>
  </si>
  <si>
    <t>6010.2024/0001153-0</t>
  </si>
  <si>
    <t xml:space="preserve">NAS BATIDAS DO FUNK </t>
  </si>
  <si>
    <t>6010.2024/0001154-9</t>
  </si>
  <si>
    <t xml:space="preserve">ESPETÁCULO MUSICAL - ESQUENTA ZONA SUL </t>
  </si>
  <si>
    <t>6010.2024/0001155-7</t>
  </si>
  <si>
    <t>6010.2024/0001156-5</t>
  </si>
  <si>
    <t xml:space="preserve">PROGRAMAÇÃO ATIVIDADES CULTURAIS </t>
  </si>
  <si>
    <t>6010.2024/0001157-3</t>
  </si>
  <si>
    <t>CONCERTO DO BEM III</t>
  </si>
  <si>
    <t xml:space="preserve"> 6010.2024/0001159-0</t>
  </si>
  <si>
    <t>EMENDA PARA EVENTO 1º ENCONTRO DE BLOCOS PHOLIA 2024</t>
  </si>
  <si>
    <t>6010.2024/0001160-3</t>
  </si>
  <si>
    <t xml:space="preserve">PROJETO TOQUE DE MESTRE </t>
  </si>
  <si>
    <t>6010.2024/0001162-0</t>
  </si>
  <si>
    <t xml:space="preserve">PROJETO BASQUETE EM AÇÃO </t>
  </si>
  <si>
    <t>6010.2024/0001163-8</t>
  </si>
  <si>
    <t xml:space="preserve">PROJETO VISÃO SOLIDÁRIA </t>
  </si>
  <si>
    <t>6010.2024/0001164-6</t>
  </si>
  <si>
    <t xml:space="preserve">TRAZER MÚSICA E DANÇA PARA O PÚBLICO GERAL </t>
  </si>
  <si>
    <t>6010.2024/0001185-9</t>
  </si>
  <si>
    <t xml:space="preserve">AQUISIÇÃO DE EQUIPAMENTOS DE GINÁSTICA </t>
  </si>
  <si>
    <t>6010.2024/0001186-7</t>
  </si>
  <si>
    <t>30/07</t>
  </si>
  <si>
    <t xml:space="preserve">PROJETO JIU JITSU PELA PAZ </t>
  </si>
  <si>
    <t>6010.2024/0001188-3</t>
  </si>
  <si>
    <t xml:space="preserve">PROJETO ARACNE </t>
  </si>
  <si>
    <t>6010.2024/0001192-1</t>
  </si>
  <si>
    <t>REVITALIZAÇÃO DA PRAÇA UIRAPURU</t>
  </si>
  <si>
    <t>6010.2024/0001190-5</t>
  </si>
  <si>
    <t xml:space="preserve">REALIZAÇÃO DO PROJETO CAPOEIRA - 2 POLOS </t>
  </si>
  <si>
    <t>6010.2024/0001195-6</t>
  </si>
  <si>
    <t xml:space="preserve">PROJETO ZUMBA PARA TODOS </t>
  </si>
  <si>
    <t>6010.2024/0001196-4</t>
  </si>
  <si>
    <t xml:space="preserve">PROJETO NO TATAME </t>
  </si>
  <si>
    <t>6010.2024/0001197-2</t>
  </si>
  <si>
    <t xml:space="preserve">PROJETO FUTEBOL ARTE </t>
  </si>
  <si>
    <t>6010.2024/0001199-9</t>
  </si>
  <si>
    <t xml:space="preserve">RECOMPOSIÇÃO DE GRADES ENTRE BIBLIOTECA MUNICIPAL JOSÉ MAURO DE VASCONCELOS E PARÓQUIA NOSSA SENHORA APDA </t>
  </si>
  <si>
    <t>6010.2024/0001232-4</t>
  </si>
  <si>
    <t>19/08</t>
  </si>
  <si>
    <t>REVITALIZAÇÃO DA PRAÇA - AVENIDA GUSTAVO BERTHIER</t>
  </si>
  <si>
    <t>6010.2024/0001198-0</t>
  </si>
  <si>
    <t xml:space="preserve">PROJETO GASTRONOMICO </t>
  </si>
  <si>
    <t>6010.2024/0001201-4</t>
  </si>
  <si>
    <t>PROJETO TRANSFORMANDO VIDAS</t>
  </si>
  <si>
    <t>6010.2024/0001202-2</t>
  </si>
  <si>
    <t xml:space="preserve">POT OPORTUNIDADES </t>
  </si>
  <si>
    <t>6010.2024/0001203-0</t>
  </si>
  <si>
    <t xml:space="preserve">COIOTE </t>
  </si>
  <si>
    <t>6010.2024/0001205-7</t>
  </si>
  <si>
    <t xml:space="preserve">PROJETO FUTEBOL COMO ESPORTE TRANSFORMADOR </t>
  </si>
  <si>
    <t>6010.2024/0001206-5</t>
  </si>
  <si>
    <t>CURSO DE NOÇÕES BÁSICAS EM AUXILIAR DE PRÓTESE DENTÁRIA</t>
  </si>
  <si>
    <t>6010.2024/0001208-1</t>
  </si>
  <si>
    <t xml:space="preserve">AQUISIÇÃO E INSTALAÇÃO DE CORTINAS TIPO PAINEL BLACKOUT </t>
  </si>
  <si>
    <t>6010.2024/0001207-3</t>
  </si>
  <si>
    <t xml:space="preserve">EVENTOS DIVERSOS A SEREM REALIZADOS NA CIDADE DE SÃO PAULO </t>
  </si>
  <si>
    <t>6010.2024/0001209-0</t>
  </si>
  <si>
    <t xml:space="preserve">MODA NO ESTILO ACESSÍVEL </t>
  </si>
  <si>
    <t>6010.2024/0001210-3</t>
  </si>
  <si>
    <t>DIVULGAÇÃO, EXIBIÇÃO E DISCUSSÃO DO DOCUMENTÁRIO</t>
  </si>
  <si>
    <t>6010.2024/0001211-1</t>
  </si>
  <si>
    <t xml:space="preserve">PROJETO LUTAR E VENCER PEDREIRA </t>
  </si>
  <si>
    <t>6010.2024/0001214-6</t>
  </si>
  <si>
    <t>OBSERVATÓRIO CRIANÇA NÃO É MÃE</t>
  </si>
  <si>
    <t>6010.2024/0001215-4</t>
  </si>
  <si>
    <t>EXPOSIÇÃO DA PAULISTA 2024 TRABALHO E LUTA</t>
  </si>
  <si>
    <t>6010.2024/0001216-2</t>
  </si>
  <si>
    <t xml:space="preserve">REALIZAÇÃO DE CORRIDA DE RUA </t>
  </si>
  <si>
    <t>6010.2024/0001219-7</t>
  </si>
  <si>
    <t xml:space="preserve">PROJETO PERCUSSÃO </t>
  </si>
  <si>
    <t>Subprefeitura Vila Maria/Vila Guilherme</t>
  </si>
  <si>
    <t>6010.2024/0001220-0</t>
  </si>
  <si>
    <t>6010.2024/0001221-9</t>
  </si>
  <si>
    <t xml:space="preserve">APRESENTAÇÃO GRUPO APOLLO </t>
  </si>
  <si>
    <t>6010.2024/0001222-7</t>
  </si>
  <si>
    <t xml:space="preserve">SARAU PERITRONICA - HARMONIA EM VERSO E RITMO </t>
  </si>
  <si>
    <t>6010.2024/0001223-5</t>
  </si>
  <si>
    <t xml:space="preserve">A JOANINHA PRETA QUE NASCEU SEM PINTINHAS </t>
  </si>
  <si>
    <t>6010.2024/0001225-1</t>
  </si>
  <si>
    <t xml:space="preserve">PALESTRAS E ENCONTROS LITERÁRIOS COM O  AUTOR MARCOS MARTINZ </t>
  </si>
  <si>
    <t>6010.2024/0001227-8</t>
  </si>
  <si>
    <t>4 ETAPA PROJETO SOCIAL DE JHIU JITSU PARA TODOS - FELFASP - 3 POLOS - ZONA LESTE 1</t>
  </si>
  <si>
    <t>6010.2024/0001228-6</t>
  </si>
  <si>
    <t xml:space="preserve">REFORMA E MANUTENÇÃO ESPAÇO PÚBLICO ARENA TIA CIDA </t>
  </si>
  <si>
    <t>6010.2024/0001231-6</t>
  </si>
  <si>
    <t xml:space="preserve">5° ETAPA - PROJETO SOCIAL DE JIU JITSU PARA TODOS - FELFASP </t>
  </si>
  <si>
    <t>6010.2024/0001234-0</t>
  </si>
  <si>
    <t>PROJETO MEIPCD MICRO EMPREEDEDORISMO</t>
  </si>
  <si>
    <t>6010.2024/0001236-7</t>
  </si>
  <si>
    <t>COPA 50ENTÃO</t>
  </si>
  <si>
    <t>6010.2024/0001238-3</t>
  </si>
  <si>
    <t xml:space="preserve">Apresentação Gibilo e seu trombone e Ciranda das artes </t>
  </si>
  <si>
    <t>6010.2024/0001240-5</t>
  </si>
  <si>
    <t>AQUISIÇÃO DE EQUIPAMENTOS</t>
  </si>
  <si>
    <t>6010.2024/0001247-2</t>
  </si>
  <si>
    <t>15 ANOS UNEAFRO BRASIL E AULA PÚBLICA</t>
  </si>
  <si>
    <t>6010.2024/0001248-0</t>
  </si>
  <si>
    <t xml:space="preserve">EVENTO QUEIMA DO ALHO E ENCONTRO DE COMITIVAS </t>
  </si>
  <si>
    <t>6010.2024/0001249-9</t>
  </si>
  <si>
    <t>PRÊMIO GASTRONOMIA SOCIAL - 2 EDIÇÃO (ABRIL A JULHO)</t>
  </si>
  <si>
    <t>6010.2024/0001250-2</t>
  </si>
  <si>
    <t xml:space="preserve">PROJETO COSTUREIRA INSTITUTO CIDADANIA </t>
  </si>
  <si>
    <t>6010.2024/0001251-0</t>
  </si>
  <si>
    <t xml:space="preserve">ANIVERSÁRIO CIDADE TIRADENTES </t>
  </si>
  <si>
    <t>6010.2024/0001252-9</t>
  </si>
  <si>
    <t>COPA INFINITY (JUNHO/JULHO)</t>
  </si>
  <si>
    <t>6010.2024/0001253-7</t>
  </si>
  <si>
    <t xml:space="preserve">ESPETACULO TEATRAL </t>
  </si>
  <si>
    <t>6010.2024/0001254-5</t>
  </si>
  <si>
    <t xml:space="preserve">REVITALIZAÇÃO E MANUTENÇÃO </t>
  </si>
  <si>
    <t>6010.2024/0001265-0</t>
  </si>
  <si>
    <t>CULTURA VIVA</t>
  </si>
  <si>
    <t>6010.2024/0001267-7</t>
  </si>
  <si>
    <t xml:space="preserve">OFICINAS DA ESPERANÇA </t>
  </si>
  <si>
    <t>6010.2024/0001269-3</t>
  </si>
  <si>
    <t xml:space="preserve">REVITALIZAÇÃO E MANUTENÇÃO CDC FLOR DE MAIO </t>
  </si>
  <si>
    <t>6010.2024/0001271-5</t>
  </si>
  <si>
    <t xml:space="preserve">EMBELEZANDO A VIDA </t>
  </si>
  <si>
    <t>6010.2024/0001273-1</t>
  </si>
  <si>
    <t xml:space="preserve">MAPEAMENTO DOS TRABALHADORES AMBULANTES </t>
  </si>
  <si>
    <t>6010.2024/0001292-8</t>
  </si>
  <si>
    <t xml:space="preserve">PROGRAMAÇÃO DE ATIVIDADE CULTURAL </t>
  </si>
  <si>
    <t>6010.2024/0001276-6</t>
  </si>
  <si>
    <t xml:space="preserve">REALIZAÇÃO DE CAMPANHAS, EVENTOS E SIMPÓSIOS </t>
  </si>
  <si>
    <t>6010.2024/0001290-1</t>
  </si>
  <si>
    <t xml:space="preserve">REFORÇO ORÇAMENTÁRIO </t>
  </si>
  <si>
    <t>6010.2024/0001291-0</t>
  </si>
  <si>
    <t xml:space="preserve">FESTA DA COMUNIDADE PARQUE BELEM </t>
  </si>
  <si>
    <t>6010.2024/0001293-6</t>
  </si>
  <si>
    <t xml:space="preserve">RESIDÊNCIA ARTÍSTICA INTERDISCIPLINAR SP </t>
  </si>
  <si>
    <t>6010.2024/0001295-2</t>
  </si>
  <si>
    <t xml:space="preserve">APOIO A EVENTOS DE RUA </t>
  </si>
  <si>
    <t>6010.2024/0001316-9</t>
  </si>
  <si>
    <t>6010.2024/0001317-7</t>
  </si>
  <si>
    <t>COMPRA DE BENS PERMANENTE</t>
  </si>
  <si>
    <t>6010.2024/0001303-7</t>
  </si>
  <si>
    <t>COMPRA DE BENS PERMANENTE SASF</t>
  </si>
  <si>
    <t>6010.2024/0001304-5</t>
  </si>
  <si>
    <t xml:space="preserve">COMPRA DE BENS PERMANENTE SASF NOSSA SENHORA </t>
  </si>
  <si>
    <t>6010.2024/0001305-3</t>
  </si>
  <si>
    <t xml:space="preserve">WORKSHOP DE TEATRO </t>
  </si>
  <si>
    <t>6010.2024/0001307-0</t>
  </si>
  <si>
    <t>COMPRA DE BENS PERMANENTE ILPI</t>
  </si>
  <si>
    <t>6010.2024/0001308-8</t>
  </si>
  <si>
    <t>REVITALIZAÇÃO E MANUTENÇÃO CDC</t>
  </si>
  <si>
    <t>6010.2024/0001309-6</t>
  </si>
  <si>
    <t>PROJETO ELETRÔCOCO</t>
  </si>
  <si>
    <t>6010.2024/0001310-0</t>
  </si>
  <si>
    <t>PROJETO QUALIFICAÇÃO EM GASTRONOMIA</t>
  </si>
  <si>
    <t>6010.2024/0001311-8</t>
  </si>
  <si>
    <t xml:space="preserve">COLORINDO SONHOS </t>
  </si>
  <si>
    <t>6010.2024/0001312-6</t>
  </si>
  <si>
    <t xml:space="preserve">PROJETO LAMPARINA </t>
  </si>
  <si>
    <t>6010.2024/0001313-4</t>
  </si>
  <si>
    <t xml:space="preserve">REALIZAÇAÕ DE EVENTOS DA CIDADE </t>
  </si>
  <si>
    <t>6010.2024/0001315-0</t>
  </si>
  <si>
    <t>2º PROJETO SOCIAL ESCOLINHA DE FUTEBOL</t>
  </si>
  <si>
    <t>6010.2024/0001314-2</t>
  </si>
  <si>
    <t>FESTIVAL GAME URBANO ZONA SUL</t>
  </si>
  <si>
    <t>6010.2024/0001318-5</t>
  </si>
  <si>
    <t xml:space="preserve">FESTIVAL GAME URBANO ARENA OESTE 2ª EDIÇÃO </t>
  </si>
  <si>
    <t>6010.2024/0001319-3</t>
  </si>
  <si>
    <t xml:space="preserve">PROJETO BASQUETE PARA TODOS </t>
  </si>
  <si>
    <t>6010.2024/0001322-3</t>
  </si>
  <si>
    <t xml:space="preserve">PROJETO OFICINA BASQUETE NA CESTA </t>
  </si>
  <si>
    <t>6010.2024/0001323-1</t>
  </si>
  <si>
    <t xml:space="preserve">PROJETO BOLA NO PÉ </t>
  </si>
  <si>
    <t>6010.2024/0001324-0</t>
  </si>
  <si>
    <t>PROJETO DOMINANDO O CAMPO E A VIDA</t>
  </si>
  <si>
    <t>6010.2024/0001325-8</t>
  </si>
  <si>
    <t xml:space="preserve">PROJETO DRIBLE NA VIDA </t>
  </si>
  <si>
    <t>6010.2024/0001326-6</t>
  </si>
  <si>
    <t xml:space="preserve">OFICINAS DE CAPOEIRA </t>
  </si>
  <si>
    <t>6010.2024/0001327-4</t>
  </si>
  <si>
    <t>TELE ATENDIMENTO 24H</t>
  </si>
  <si>
    <t>6010.2024/0001328-2</t>
  </si>
  <si>
    <t xml:space="preserve">PROJETO INSTITUTO LEMDA </t>
  </si>
  <si>
    <t>6010.2024/0001330-4</t>
  </si>
  <si>
    <t xml:space="preserve">PROJETO INTERVEM </t>
  </si>
  <si>
    <t>6010.2024/0001331-2</t>
  </si>
  <si>
    <t>6010.2024/0001329-0</t>
  </si>
  <si>
    <t xml:space="preserve">CURSO DE CAPACITAÇÃO PROFISSIONAL EM ESMALTARIA , CORTE COSTURA , PINTURA ARTESANAL </t>
  </si>
  <si>
    <t>6010.2024/0001332-0</t>
  </si>
  <si>
    <t xml:space="preserve">BEM ESTAR VILA CARIOCA </t>
  </si>
  <si>
    <t>6010.2024/0001333-9</t>
  </si>
  <si>
    <t xml:space="preserve">BRASOL APAIXONADO : LENDAS AMAZÔNICAS E FOLCLÓRICAS </t>
  </si>
  <si>
    <t>6010.2024/0001334-7</t>
  </si>
  <si>
    <t xml:space="preserve">6° PRÊMIO E FÓRUM SÃO PAULO DE EMPREENDEDORISMO </t>
  </si>
  <si>
    <t>6010.2024/0001339-8</t>
  </si>
  <si>
    <t xml:space="preserve">PROJETO OFICINA BOLA DA REDE </t>
  </si>
  <si>
    <t>6010.2024/0001340-1</t>
  </si>
  <si>
    <t xml:space="preserve">PROJETO OFICINA DE ARTES MARCIAIS </t>
  </si>
  <si>
    <t>6010.2024/0001341-0</t>
  </si>
  <si>
    <t xml:space="preserve">PROJETO OFICINA DE FUTSAL </t>
  </si>
  <si>
    <t>6010.2024/0001343-6</t>
  </si>
  <si>
    <t>PROJETO SOCIAL DA SAÚDE MENTAL</t>
  </si>
  <si>
    <t>6010.2024/0001344-4</t>
  </si>
  <si>
    <t xml:space="preserve">PROJETO OFICINA FUTSAL MANIA </t>
  </si>
  <si>
    <t>6010.2024/0001346-0</t>
  </si>
  <si>
    <t xml:space="preserve">OFICINAS DE CAPACITAÇÃO </t>
  </si>
  <si>
    <t>6010.2024/0001345-2</t>
  </si>
  <si>
    <t xml:space="preserve">PROJETO OFICINA RAÇA E ARTE </t>
  </si>
  <si>
    <t>6010.2024/0001348-7</t>
  </si>
  <si>
    <t xml:space="preserve">PROJETO TRANSFORMANDO REALIDADE </t>
  </si>
  <si>
    <t>6010.2024/0001347-9</t>
  </si>
  <si>
    <t xml:space="preserve">PROJETO OFICINA VÔLEI NA REDE </t>
  </si>
  <si>
    <t>6010.2024/0001349-5</t>
  </si>
  <si>
    <t xml:space="preserve">PROJETO VOANDO ALTO </t>
  </si>
  <si>
    <t>6010.2024/0001350-9</t>
  </si>
  <si>
    <t>APOIO AOS EVENTOS DO CIRCUITO CULTURAL DE RUA</t>
  </si>
  <si>
    <t>6010.2024/0001352-5</t>
  </si>
  <si>
    <t xml:space="preserve">HELLO, ÉDIPO - ESPETÁCULO TEATRAL </t>
  </si>
  <si>
    <t>6010.2024/0001354-1</t>
  </si>
  <si>
    <t>PROJETO AÇÃO MELHOR IDADE</t>
  </si>
  <si>
    <t>6010.2024/0001355-0</t>
  </si>
  <si>
    <t xml:space="preserve">CURSO EM TECNOLOGIA E INOVAÇÃO PARA JOVENS </t>
  </si>
  <si>
    <t>6010.2024/0001356-8</t>
  </si>
  <si>
    <t xml:space="preserve">NUTRI REPOUSO </t>
  </si>
  <si>
    <t>6010.2024/0001357-6</t>
  </si>
  <si>
    <t>PROGRAMA DE ATENDIMENTO DE PESSOAS</t>
  </si>
  <si>
    <t>6010.2024/0001358-4</t>
  </si>
  <si>
    <t xml:space="preserve">ESPETÁCULO MUSICAL - SHOW GOSPEL MUSIC </t>
  </si>
  <si>
    <t>6010.2024/0001360-6</t>
  </si>
  <si>
    <t>ESPORTE É SAÚDE</t>
  </si>
  <si>
    <t>6010.2024/0001362-2</t>
  </si>
  <si>
    <t xml:space="preserve">EVENTO PROJETO DORCAS </t>
  </si>
  <si>
    <t>6010.2024/0001364-9</t>
  </si>
  <si>
    <t xml:space="preserve">REALIZAÇÃO DE EVENTOS DA CIDADE </t>
  </si>
  <si>
    <t>6010.2024/0001365-7</t>
  </si>
  <si>
    <t xml:space="preserve">REALIZAÇÃO DE PROJETO CONCERTO DO BEM </t>
  </si>
  <si>
    <t>6010.2024/0001367-3</t>
  </si>
  <si>
    <t xml:space="preserve">CAPACITAR O EDUCADOR PARA PREPARA JOVENS ADOLESCENTES PARA O INGRESSO NO MERCADO DE TRABALHO GLOBALIZADO </t>
  </si>
  <si>
    <t>6010.2024/0001371-1</t>
  </si>
  <si>
    <t xml:space="preserve">MUSICA POPULAR NO JD SAO FRANCISCO </t>
  </si>
  <si>
    <t xml:space="preserve"> 6010.2024/0001372-0 </t>
  </si>
  <si>
    <t xml:space="preserve">EVENTO - MUSICA POPULAR PARA O DUA DAS MÃES </t>
  </si>
  <si>
    <t>6010.2024/0001373-8</t>
  </si>
  <si>
    <t xml:space="preserve">UM DIA PARA ELAS </t>
  </si>
  <si>
    <t>6010.2024/0001374-6</t>
  </si>
  <si>
    <t xml:space="preserve">PROG ATIVIDADES CULTURAIS </t>
  </si>
  <si>
    <t>6010.2024/0001375-4</t>
  </si>
  <si>
    <t>6010.2024/0001376-2</t>
  </si>
  <si>
    <t xml:space="preserve">DIA DO TRABALHADOR - CONJUNTO GARAGEM </t>
  </si>
  <si>
    <t>6010.2024/0001377-0</t>
  </si>
  <si>
    <t xml:space="preserve">CONTRATAÇÃO ARTISTICA </t>
  </si>
  <si>
    <t>6010.2024/0001378-9</t>
  </si>
  <si>
    <t>6010.2024/0001379-7</t>
  </si>
  <si>
    <t>6010.2024/0001380-0</t>
  </si>
  <si>
    <t>RESIDÊNCIA MUSICAL - EP JULIANE HOOPER</t>
  </si>
  <si>
    <t>6010.2024/0001382-7</t>
  </si>
  <si>
    <t>MOVIMENTO DELAS</t>
  </si>
  <si>
    <t>6010.2024/0001381-9</t>
  </si>
  <si>
    <t xml:space="preserve">ENCONTRO DE MULHERES </t>
  </si>
  <si>
    <t>6010.2024/0001383-5</t>
  </si>
  <si>
    <t>FESTA DA VILA DA PAZ</t>
  </si>
  <si>
    <t>6010.2024/0001385-1</t>
  </si>
  <si>
    <t xml:space="preserve">PROJETO FORMAÇÃO PARA MUNDO </t>
  </si>
  <si>
    <t>6010.2024/0001386-0</t>
  </si>
  <si>
    <t xml:space="preserve">EVENTO NAH AÇÃO </t>
  </si>
  <si>
    <t>6010.2024/0001388-6</t>
  </si>
  <si>
    <t>APRESENTAÇÃO MUSICAL "CULTURA DE FAVELA "</t>
  </si>
  <si>
    <t>6010.2024/0001389-4</t>
  </si>
  <si>
    <t xml:space="preserve">VILA CURUÇA </t>
  </si>
  <si>
    <t>6010.2024/0001390-8</t>
  </si>
  <si>
    <t xml:space="preserve">ESPETÁCULO MUSICAL - FESTA DA PAZ </t>
  </si>
  <si>
    <t>6010.2024/0001393-2</t>
  </si>
  <si>
    <t>FESTIVAL MUSICA SEM FRONTEIRAS II</t>
  </si>
  <si>
    <t>6010.2024/0001394-0</t>
  </si>
  <si>
    <t xml:space="preserve">PROJETO REMEXA-SE ZONA NORTE </t>
  </si>
  <si>
    <t>6010.2024/0001396-7</t>
  </si>
  <si>
    <t xml:space="preserve">AQUISIÇÃO DE CÂMERAS TÉRMICAS </t>
  </si>
  <si>
    <t>6010.2024/0001397-5</t>
  </si>
  <si>
    <t xml:space="preserve">PROJETOS </t>
  </si>
  <si>
    <t>6010.2024/0001399-1</t>
  </si>
  <si>
    <t xml:space="preserve">KARATÊ NOVA VIDA </t>
  </si>
  <si>
    <t>6010.2024/0001398-3</t>
  </si>
  <si>
    <t>PROJETO "ESPORTE E CULTURA EM AÇÃO "</t>
  </si>
  <si>
    <t>6010.2024/0001409-2</t>
  </si>
  <si>
    <t>6010.2024/0001413-0</t>
  </si>
  <si>
    <t>6010.2024/0001416-5</t>
  </si>
  <si>
    <t>6010.2024/0001417-3</t>
  </si>
  <si>
    <t xml:space="preserve">BIBLIOTECA NA PERIFERIA TEM COCO E ALEGRIA </t>
  </si>
  <si>
    <t>6010.2024/0001418-1</t>
  </si>
  <si>
    <t xml:space="preserve">INTRODUÇÃO A INFORMÁTICA COM AMOR E AÇÃO </t>
  </si>
  <si>
    <t>6010.2024/0001420-3</t>
  </si>
  <si>
    <t xml:space="preserve">PROJETO LUTANDO </t>
  </si>
  <si>
    <t>6010.2024/0001421-1</t>
  </si>
  <si>
    <t xml:space="preserve">APOIO AOS EVENTOS DO CIRCUITO CULTURAL DE RUA </t>
  </si>
  <si>
    <t>6010.2024/0001422-0</t>
  </si>
  <si>
    <t>FESTA EM COMEMORAÇÃO AO ANIVERSÁRIO DO TIME REAL NARDINI</t>
  </si>
  <si>
    <t>6010.2024/0001423-8</t>
  </si>
  <si>
    <t>REVITALIZAÇÃO DE ESCADÃO DA RUA BARÃO ANTÔNIO DE BEMFICA</t>
  </si>
  <si>
    <t>6010.2024/0001430-0</t>
  </si>
  <si>
    <t>IMPLANTAÇÃO DE PLAYGROUND NA RUA VINTE E DOIS DE AGOSTO</t>
  </si>
  <si>
    <t>Subprefeitura Casa Verde/Cachoeirinha</t>
  </si>
  <si>
    <t>6010.2024/0001434-3</t>
  </si>
  <si>
    <t xml:space="preserve">PROJETO LAÇOS DE AMIZADE </t>
  </si>
  <si>
    <t>6010.2024/0001438-6</t>
  </si>
  <si>
    <t xml:space="preserve">PROJETO JAVAS - FORMANDO ATLETAS PARA O FUTURO </t>
  </si>
  <si>
    <t>6010.2024/0001444-0</t>
  </si>
  <si>
    <t xml:space="preserve">PROJETO PONTA PÉ INICIAL MENINOS DE OURO </t>
  </si>
  <si>
    <t>6010.2024/0001445-9</t>
  </si>
  <si>
    <t xml:space="preserve">PROJETO VIDAS TRANSFORMADAS </t>
  </si>
  <si>
    <t>6010.2024/0001446-7</t>
  </si>
  <si>
    <t>PROJETO MUSICAL EL SALI</t>
  </si>
  <si>
    <t>6010.2024/0001447-5</t>
  </si>
  <si>
    <t xml:space="preserve">CURSO DE NOÇÕES BÁSICAS EM AUXILIAR DE PRÓTESE DENTÁRIA </t>
  </si>
  <si>
    <t>6010.2024/0001448-3</t>
  </si>
  <si>
    <t>6010.2024/0001451-3</t>
  </si>
  <si>
    <t xml:space="preserve">CONSTRUÇÃO PARTICIPATIVA DE 05 SISTEMAS DE CAPTAÇÃO DE ÁGUA DE CHUVA </t>
  </si>
  <si>
    <t>6010.2024/0001452-1</t>
  </si>
  <si>
    <t xml:space="preserve">ADEQUAÇÃO E REPAROS NA ILPI Pe GEORGE VICENT COOP </t>
  </si>
  <si>
    <t>6010.2024/0001467-0</t>
  </si>
  <si>
    <t>FORMAÇÃO EM ARTE E CIDADANIA PARA 40 JOVENS DE 15 A 28 ANOS</t>
  </si>
  <si>
    <t>6010.2024/0001468-8</t>
  </si>
  <si>
    <t>APOIO AO PROJETO 'CAPOEIRA NAS ESCOLAS: DOS QUILOMBOS ÁS SALAS DE AULA"</t>
  </si>
  <si>
    <t>6010.2024/0001469-6</t>
  </si>
  <si>
    <t xml:space="preserve">FORMANDO CAMPEÕES </t>
  </si>
  <si>
    <t>6010.2024/0001471-8</t>
  </si>
  <si>
    <t xml:space="preserve">APOIO Á CONFERÊNCIA LIVRE LOCAL DA CIDADE DE SÃO PAULO </t>
  </si>
  <si>
    <t>6010.2024/0001470-0</t>
  </si>
  <si>
    <t>20/08</t>
  </si>
  <si>
    <t>30/08</t>
  </si>
  <si>
    <t xml:space="preserve">PROMOVENDO A CULTURA E O LAZER COM CRIANÇAS DA COMUNIDADE </t>
  </si>
  <si>
    <t>6010.2024/0001475-0</t>
  </si>
  <si>
    <t>VIII COPA MURAMATSU DE KARATE</t>
  </si>
  <si>
    <t>6010.2024/0001472-6</t>
  </si>
  <si>
    <t xml:space="preserve">GRUPO CHAVEIRIM </t>
  </si>
  <si>
    <t>6010.2024/0001473-4</t>
  </si>
  <si>
    <t xml:space="preserve">1° FESTIVAL JUVENTUDE DA PERIFERIA </t>
  </si>
  <si>
    <t>6010.2024/0001474-2</t>
  </si>
  <si>
    <t>6010.2024/0001476-9</t>
  </si>
  <si>
    <t xml:space="preserve">CURSO BÁSICO PARA CUIDADORES DE IDOSOS E PRIMEIROS SOCORROS </t>
  </si>
  <si>
    <t>6010.2024/0001479-3</t>
  </si>
  <si>
    <t xml:space="preserve">PROJETO - EMANCIPA ELA </t>
  </si>
  <si>
    <t xml:space="preserve"> 6010.2024/0001477-7</t>
  </si>
  <si>
    <t>CENTRO DE FORMAÇÃO 3x3</t>
  </si>
  <si>
    <t>6010.2024/0001481-5</t>
  </si>
  <si>
    <t xml:space="preserve">PROJETO APRENDER A CONHECER </t>
  </si>
  <si>
    <t>6010.2024/0001480-7</t>
  </si>
  <si>
    <t xml:space="preserve">FESTIVAL DE CULTURA E ECONOMIA CRIATIVA </t>
  </si>
  <si>
    <t>6010.2024/0001483-1</t>
  </si>
  <si>
    <t xml:space="preserve">RESIDÊNCIA SP MÚSICA </t>
  </si>
  <si>
    <t>6010.2024/0001486-6</t>
  </si>
  <si>
    <t xml:space="preserve">CONFECÇÃO DO MARCO DA PAZ </t>
  </si>
  <si>
    <t>Subprefeitura Sé</t>
  </si>
  <si>
    <t>6010.2024/0001487-4</t>
  </si>
  <si>
    <t xml:space="preserve">TAÇA SÃO PAULO DE FUTSAL DOWN </t>
  </si>
  <si>
    <t>6010.2024/0001488-2</t>
  </si>
  <si>
    <t xml:space="preserve">CRIAR UM NÚCLEO DE ASSISTÊNCIA </t>
  </si>
  <si>
    <t>6010.2024/0001489-0</t>
  </si>
  <si>
    <t xml:space="preserve">DESENVOLVIMENTO SOCIAL PRA MULHERES </t>
  </si>
  <si>
    <t>6010.2024/0001495-5</t>
  </si>
  <si>
    <t>EMENDA PARA CONFECÇÃO DA CARTILHA DO IDOSO</t>
  </si>
  <si>
    <t>6010.2024/0001496-3</t>
  </si>
  <si>
    <t>6010.2024/0001498-0</t>
  </si>
  <si>
    <t xml:space="preserve">RESIDÊNCIA ARTÍSTICA TATÁ </t>
  </si>
  <si>
    <t>6010.2024/0001499-8</t>
  </si>
  <si>
    <t>OFICINAS DE CAPOEIRA, JIU JITSU E BALLET</t>
  </si>
  <si>
    <t>6010.2024/0001504-8</t>
  </si>
  <si>
    <t>PRÊMIO GASTRONOMIA SOCIAL - 2ª EDIÇÃO</t>
  </si>
  <si>
    <t>6010.2024/0001501-3</t>
  </si>
  <si>
    <t xml:space="preserve">REVITALIZAÇÃO DE QUADRA ESPORTIVA </t>
  </si>
  <si>
    <t>Subprefeitura Lapa</t>
  </si>
  <si>
    <t>6010.2024/0001513-7</t>
  </si>
  <si>
    <t>PROJETO MÚSICA INCLUSIVA</t>
  </si>
  <si>
    <t>6010.2024/0001512-9</t>
  </si>
  <si>
    <t xml:space="preserve">PROJETO BUSHIDO KARATE SHOTOKAN </t>
  </si>
  <si>
    <t>6010.2024/0001503-0</t>
  </si>
  <si>
    <t xml:space="preserve">PREMIO JOVEM BRASILEIRO - 23 EDIÇÃO </t>
  </si>
  <si>
    <t>6010.2024/0001505-6</t>
  </si>
  <si>
    <t xml:space="preserve">SHOW ARTÍSTICO ADRIANA ARYDES </t>
  </si>
  <si>
    <t>6010.2024/0001506-4</t>
  </si>
  <si>
    <t>RESIDÊNCIA ARTÍSTICA MEMORIAL</t>
  </si>
  <si>
    <t>6010.2024/0001511-0</t>
  </si>
  <si>
    <t xml:space="preserve">SHOW ARTÍSTICO PADRE DIOGO ALBUQUERQUE </t>
  </si>
  <si>
    <t>6010.2024/0001507-2</t>
  </si>
  <si>
    <t>COPA NOROESTE 2024</t>
  </si>
  <si>
    <t>6010.2024/0001508-0</t>
  </si>
  <si>
    <t>6010.2024/0001509-9</t>
  </si>
  <si>
    <t xml:space="preserve">~DJ SONORA &amp; COLETIVAMENTE HIP HOP </t>
  </si>
  <si>
    <t>6010.2024/0001510-2</t>
  </si>
  <si>
    <t xml:space="preserve">BLACK HELIPA CULTURA DE RUA </t>
  </si>
  <si>
    <t>6010.2024/0001514-5</t>
  </si>
  <si>
    <t xml:space="preserve">PROJETO ARTE E CULTURA </t>
  </si>
  <si>
    <t>6010.2024/0001515-3</t>
  </si>
  <si>
    <t xml:space="preserve">JOGOS DE FUTEBOL DA TERCEIRA IDADE </t>
  </si>
  <si>
    <t>6010.2024/0001516-1</t>
  </si>
  <si>
    <t xml:space="preserve">JOVENS DO FUTURO </t>
  </si>
  <si>
    <t>6010.2024/0001518-8</t>
  </si>
  <si>
    <t xml:space="preserve">PROJETO GASTRONÔMICO </t>
  </si>
  <si>
    <t>6010.2024/0001519-6</t>
  </si>
  <si>
    <t xml:space="preserve">FESTIVAL DE FOMENTO FUTEBOL FEMININO </t>
  </si>
  <si>
    <t>6010.2024/0001520-0</t>
  </si>
  <si>
    <t xml:space="preserve">REFORMA ADEQUAÇÃO E AQUISIÇÃO </t>
  </si>
  <si>
    <t>6010.2024/0001521-8</t>
  </si>
  <si>
    <t>6010.2024/0001522-6</t>
  </si>
  <si>
    <t xml:space="preserve">AQUISIÇÃO DE EQUIPAMENTO </t>
  </si>
  <si>
    <t>6010.2024/0001524-2</t>
  </si>
  <si>
    <t xml:space="preserve">INVESTIMENTO COMPRA DE EQUIPAMENTO </t>
  </si>
  <si>
    <t>6010.2024/0001525-0</t>
  </si>
  <si>
    <t>QUALIFICAÇÃO EM INFORMÁTICA</t>
  </si>
  <si>
    <t>6010.2024/0001529-3</t>
  </si>
  <si>
    <t xml:space="preserve">AS ORALIDADES CONTAM TRINTA, COM TRINTA CONTOS DE REIS </t>
  </si>
  <si>
    <t>6010.2024/0001536-6</t>
  </si>
  <si>
    <t>6010.2024/0001537-4</t>
  </si>
  <si>
    <t>EVENTO ESPORTE, SAÚDE , LAZER E ALEGRIA 2024- ETAPA 3</t>
  </si>
  <si>
    <t>6010.2024/0001538-2</t>
  </si>
  <si>
    <t xml:space="preserve">6° ETAPA PROJETO SOCIAL DE JIU JITSU </t>
  </si>
  <si>
    <t>6010.2024/0001545-5</t>
  </si>
  <si>
    <t>4ª ETAPA PROJETO SKATE PARA TODOS</t>
  </si>
  <si>
    <t>6010.2024/0001550-1</t>
  </si>
  <si>
    <t xml:space="preserve">MOVIMENTO SAUDÁVEL </t>
  </si>
  <si>
    <t>6010.2024/0001551-0</t>
  </si>
  <si>
    <t xml:space="preserve">CURSO DE CAPACITAÇÃO PROFISSIONAL EM : ESMALTARIA, CORTE CUSTURA , PINTURA ARTESANAL , CROCHÊ E FUXICO , CONTROLADOR DE ACESSO E CABELEREIRO </t>
  </si>
  <si>
    <t>6010.2024/0001552-8</t>
  </si>
  <si>
    <t>INCLUSÃO SOCIAL PARA 20 MULHERES</t>
  </si>
  <si>
    <t>6010.2024/0001553-6</t>
  </si>
  <si>
    <t>6010.2024/0001554-4</t>
  </si>
  <si>
    <t xml:space="preserve">PROJETO DE BEM COM VOCÊ </t>
  </si>
  <si>
    <t>6010.2024/0001555-2</t>
  </si>
  <si>
    <t xml:space="preserve">EVENTO DE DIA DAS MÃES </t>
  </si>
  <si>
    <t>6010.2024/0001556-0</t>
  </si>
  <si>
    <t xml:space="preserve">PROJETO DE MÚSICA PARA A COMUNIDADE </t>
  </si>
  <si>
    <t>6010.2024/0001559-5</t>
  </si>
  <si>
    <t>SORRISO FELIZ</t>
  </si>
  <si>
    <t>6010.2024/0001562-5</t>
  </si>
  <si>
    <t>REVITALIZAÇÃO DE ESCADÃO NO PARQUE COCAIA</t>
  </si>
  <si>
    <t>6010.2024/0001566-8</t>
  </si>
  <si>
    <t xml:space="preserve">FORMAR E CAPACITAR JOVENS E ADULTOS </t>
  </si>
  <si>
    <t>6010.2024/0001563-3</t>
  </si>
  <si>
    <t xml:space="preserve">ESCOLA DE FUTEBOL DE CAMPO CDC DEMOCRATA E CC </t>
  </si>
  <si>
    <t>6010.2024/0001564-1</t>
  </si>
  <si>
    <t>ESPETÁCULOS FUVEST PARA AS PERIFERIAS</t>
  </si>
  <si>
    <t>6010.2024/0001565-0</t>
  </si>
  <si>
    <t>HIP HOP – VIVÊNCIAS PARTICIPATIVAS</t>
  </si>
  <si>
    <t>6010.2024/0001567-6</t>
  </si>
  <si>
    <t xml:space="preserve">EVENTO DE LANÇAMENTO DO PROJETO MUSEU </t>
  </si>
  <si>
    <t>6010.2024/0001569-2</t>
  </si>
  <si>
    <t xml:space="preserve">PROJETO: FUTSAL E ALEGRIA </t>
  </si>
  <si>
    <t>6010.2024/0001570-6</t>
  </si>
  <si>
    <t>REVITALIZAÇÃO DE ÁREA PÚBLICA NO PARQUE RESIDENCIAL COCAIA</t>
  </si>
  <si>
    <t>6010.2024/0001571-4</t>
  </si>
  <si>
    <t>SER MAIS - FORMAÇÃO ANTIRRACISTA COM GRÊMIOS ESCOLARES</t>
  </si>
  <si>
    <t>6010.2024/0001573-0</t>
  </si>
  <si>
    <t xml:space="preserve">REQUALIFICAÇÃO DE VIELA </t>
  </si>
  <si>
    <t>6010.2024/0001572-2</t>
  </si>
  <si>
    <t xml:space="preserve">FESTIVAL CUCA CULTURAS URBANAS CONEXÕES ATÍSTICAS </t>
  </si>
  <si>
    <t>6010.2024/0001574-9</t>
  </si>
  <si>
    <t>Contratações Artísticas</t>
  </si>
  <si>
    <t>6010.2024/0001576-5</t>
  </si>
  <si>
    <t xml:space="preserve">PROJETO ESCOLINHA DE FUTEBOL ESTRELA DA MANHÃ </t>
  </si>
  <si>
    <t>6010.2024/0001575-7</t>
  </si>
  <si>
    <t xml:space="preserve">REFORMA DE VIELA </t>
  </si>
  <si>
    <t>6010.2024/0001577-3</t>
  </si>
  <si>
    <t xml:space="preserve">2 FESTIVAL MULHERES NEGRAS PERIFÉRICAS </t>
  </si>
  <si>
    <t>6010.2024/0001578-1</t>
  </si>
  <si>
    <t>SISTEMA MUNICIPAL DE VIGILÂNCIA EM SEGURANÇA ALIMENTAR E NUTRICIONAL - SMVSAN</t>
  </si>
  <si>
    <t>6010.2024/0001579-0</t>
  </si>
  <si>
    <t xml:space="preserve">APOIO A ATIVIDADES CULTURAIS </t>
  </si>
  <si>
    <t>6010.2024/0001582-0</t>
  </si>
  <si>
    <t>LUIS ANTONIO GABRIELA</t>
  </si>
  <si>
    <t>6010.2024/0001583-8</t>
  </si>
  <si>
    <t xml:space="preserve">FESTIVAL ÉSSIPÊ </t>
  </si>
  <si>
    <t>6010.2024/0001584-6</t>
  </si>
  <si>
    <t xml:space="preserve">Promoção da Memória Democrática </t>
  </si>
  <si>
    <t>6010.2024/0001588-9</t>
  </si>
  <si>
    <t xml:space="preserve">VOLTA CICLISTICA DO JARDIM HELENA </t>
  </si>
  <si>
    <t>6010.2024/0001585-4</t>
  </si>
  <si>
    <t xml:space="preserve">FESTIVAL SEMANA GERNIKA 3ª EDIÇÃO </t>
  </si>
  <si>
    <t>6010.2024/0001586-2</t>
  </si>
  <si>
    <t>FESTIVAL A QUEBRADA TEM VOZ - DIA DAS MÃES</t>
  </si>
  <si>
    <t>6010.2024/0001587-0</t>
  </si>
  <si>
    <t>INSTITUTO CULTURAL ONIRE</t>
  </si>
  <si>
    <t>6010.2024/0001589-7</t>
  </si>
  <si>
    <t xml:space="preserve">PROJETO DE OFICINAS AUDIOVISUAL PARA PRODUÇÃO DE PODCAST </t>
  </si>
  <si>
    <t>6010.2024/0001590-0</t>
  </si>
  <si>
    <t>PROJETO SOCIAL CANGAIBA JIU-JITSU</t>
  </si>
  <si>
    <t>6010.2024/0001593-5</t>
  </si>
  <si>
    <t xml:space="preserve">SÃO PAULO PELOS RIOS </t>
  </si>
  <si>
    <t>6010.2024/0001595-1</t>
  </si>
  <si>
    <t>6010.2024/0001604-4</t>
  </si>
  <si>
    <t>QUEM FAZ O SAMBA ACONTECER</t>
  </si>
  <si>
    <t>6010.2024/0001605-2</t>
  </si>
  <si>
    <t xml:space="preserve">CRIAÇÃO DO NUCLEO DE CONVIVENCIA PARA PESSOA IDOSA </t>
  </si>
  <si>
    <t>6010.2024/0001592-7</t>
  </si>
  <si>
    <t xml:space="preserve">CICLO FORMATIVO </t>
  </si>
  <si>
    <t>6010.2024/0001596-0</t>
  </si>
  <si>
    <t xml:space="preserve">SEMINÁRIO SOBRE ACESSO À EDUCAÇÃO </t>
  </si>
  <si>
    <t>6010.2024/0001597-8</t>
  </si>
  <si>
    <t>6010.2024/0001598-6</t>
  </si>
  <si>
    <t xml:space="preserve">COMEMORAÇÃO DIA DO TRABALHADOR </t>
  </si>
  <si>
    <t>6010.2024/0001600-1</t>
  </si>
  <si>
    <t xml:space="preserve">PROJETO FELIZARDA </t>
  </si>
  <si>
    <t>6010.2024/0001601-0</t>
  </si>
  <si>
    <t xml:space="preserve">PROJETO TEMOS VAGAS </t>
  </si>
  <si>
    <t>6010.2024/0001603-6</t>
  </si>
  <si>
    <t>À VERA - BIOGRAFIAS PESSOAIS DOCUMENTADAS</t>
  </si>
  <si>
    <t>6010.2024/0001609-5</t>
  </si>
  <si>
    <t>FORMAÇÃO TEÓRICA E PRÁTICA NA ÁREA AGROALIMENTAR</t>
  </si>
  <si>
    <t>6010.2024/0001608-7</t>
  </si>
  <si>
    <t xml:space="preserve">O GRUPO RESPEITA ÀS MINAS  </t>
  </si>
  <si>
    <t>6010.2024/0001610-9</t>
  </si>
  <si>
    <t>REALIZAÇÃO DA 2ª EDIÇÃO DA LIGA SUL DE POESIA FALADA</t>
  </si>
  <si>
    <t>6010.2024/0001612-5</t>
  </si>
  <si>
    <t xml:space="preserve">APOIO AO PROJETO COZINHA SOLIDÁRIA MOVER HELIPA </t>
  </si>
  <si>
    <t>6010.2024/0001614-1</t>
  </si>
  <si>
    <t xml:space="preserve">FESTIVAL DIA DO TRABALHADOR </t>
  </si>
  <si>
    <t>6010.2024/0001615-0</t>
  </si>
  <si>
    <t>FESTIVAL A QUEBRADA TEM VOZ</t>
  </si>
  <si>
    <t>6010.2024/0001616-8</t>
  </si>
  <si>
    <t>CIRCUITO RANGO</t>
  </si>
  <si>
    <t>6010.2024/0001623-0</t>
  </si>
  <si>
    <t xml:space="preserve">40 ANOS DE HIP HOP </t>
  </si>
  <si>
    <t>6010.2024/0001622-2</t>
  </si>
  <si>
    <t xml:space="preserve">AQUISIÇÃO DE EQUIPAMENTOS PARA ATENDIMENTO </t>
  </si>
  <si>
    <t>6010.2024/0001624-9</t>
  </si>
  <si>
    <t>CAPACITAÇÃO DE SERVIDORES E COLABORADORES ATENDIMENTOS AS CRIANÇAS</t>
  </si>
  <si>
    <t>6010.2024/0001625-7</t>
  </si>
  <si>
    <t>REVITALIZAÇÃO E REQUALIFICAÇÃO DE PRAÇA NA RUA ALVARES FAGUNDES</t>
  </si>
  <si>
    <t>Subprefeitura Cidade Ademar</t>
  </si>
  <si>
    <t>6010.2024/0001626-5</t>
  </si>
  <si>
    <t>FEIRA AGROECOL CULT MULHERES BUTANTÃ (ABR)</t>
  </si>
  <si>
    <t>6010.2024/0001627-3</t>
  </si>
  <si>
    <t>ESPETÁCULO SOBRE CÇASSICOS INFANTIS NA PERIFERIA</t>
  </si>
  <si>
    <t>6010.2024/0001628-1</t>
  </si>
  <si>
    <t>OFERTAS DE OFICINAS CULTURAIS</t>
  </si>
  <si>
    <t>6010.2024/0001631-1</t>
  </si>
  <si>
    <t xml:space="preserve">PARCERIA PARA CONTRUÇÃO E PROMOVER PROJETO REMIDA </t>
  </si>
  <si>
    <t>6010.2024/0001630-3</t>
  </si>
  <si>
    <t xml:space="preserve">CURSO DE ESPECIALIZAÇÃO EM ADMISNITRAÇÃO PÚBLICA NO ESPORTE </t>
  </si>
  <si>
    <t>6010.2024/0001632-0</t>
  </si>
  <si>
    <t>PROJETO POLICIA MILITAR DO ESTADO DE SÃO PAULO</t>
  </si>
  <si>
    <t>6010.2024/0001633-8</t>
  </si>
  <si>
    <t xml:space="preserve">1º CONGRESSO DE ADMINISTRAÇÃO PÚBLICA E PRIVADA NO ESPORTE </t>
  </si>
  <si>
    <t>6010.2024/0001634-6</t>
  </si>
  <si>
    <t xml:space="preserve">PROJETO OFICINA DE DANÇA FIT RITMO &amp; BEM-ESTAR </t>
  </si>
  <si>
    <t>6010.2024/0001635-4</t>
  </si>
  <si>
    <t>ESTRUTURA PARA EVENTOS</t>
  </si>
  <si>
    <t>6010.2024/0001636-2</t>
  </si>
  <si>
    <t xml:space="preserve">FESTIVAL TOQUE DE CAMPEÃO </t>
  </si>
  <si>
    <t>6010.2024/0001640-0</t>
  </si>
  <si>
    <t xml:space="preserve">FESTIVAL VÔLEI DAS GUERREIRAS </t>
  </si>
  <si>
    <t>6010.2024/0001641-9</t>
  </si>
  <si>
    <t xml:space="preserve">FESTIVAL SOCIETY PARA TODOS </t>
  </si>
  <si>
    <t>6010.2024/0001642-7</t>
  </si>
  <si>
    <t xml:space="preserve">FESTIVAL ARREMESSO DE OURO </t>
  </si>
  <si>
    <t>6010.2024/0001643-5</t>
  </si>
  <si>
    <t>FESTIVAL GOLEADOR</t>
  </si>
  <si>
    <t>6010.2024/0001644-3</t>
  </si>
  <si>
    <t>FESTIVAL FUTSAL EM CHAMAS</t>
  </si>
  <si>
    <t>6010.2024/0001645-1</t>
  </si>
  <si>
    <t>PEÇA TEATRAL: SHOW DO PIMPÃO - BRAVA CIA</t>
  </si>
  <si>
    <t>6010.2024/0001646-0</t>
  </si>
  <si>
    <t xml:space="preserve">REALIZAÇÃO DE 03 MUTIRÕES DE ESTERILIZAÇÃO CIRURGICA </t>
  </si>
  <si>
    <t>6010.2024/0001647-8</t>
  </si>
  <si>
    <t>FESTIVAL GOLEADOR SOCIETY</t>
  </si>
  <si>
    <t>6010.2024/0001648-6</t>
  </si>
  <si>
    <t xml:space="preserve">FESTIVAL CELEBRANDO A PAIXÃO PELO FUSTAL FEMININO </t>
  </si>
  <si>
    <t>6010.2024/0001649-4</t>
  </si>
  <si>
    <t>ORIENTAÇÃO ACOMPANHAMENTO SOCIOASSISTENCIAL</t>
  </si>
  <si>
    <t>6010.2024/0001651-6</t>
  </si>
  <si>
    <t xml:space="preserve">FLUXO DAS RELÍQUIAS </t>
  </si>
  <si>
    <t>6010.2024/0001653-2</t>
  </si>
  <si>
    <t xml:space="preserve">SOM DI QUINTAL </t>
  </si>
  <si>
    <t>6010.2024/0001655-9</t>
  </si>
  <si>
    <t>6010.2024/0001657-5</t>
  </si>
  <si>
    <t xml:space="preserve">INAUGURAÇÃO DA COZINHA COMUNITÁRIA E PONTO DE ECONOMIA SOLIDÁRIA </t>
  </si>
  <si>
    <t>6010.2024/0001658-3</t>
  </si>
  <si>
    <t xml:space="preserve">REFORMA ARENA BELA VISTA </t>
  </si>
  <si>
    <t>6010.2024/0001659-1</t>
  </si>
  <si>
    <t>6010.2024/0001661-3</t>
  </si>
  <si>
    <t xml:space="preserve">PROJETO ATIVIDADE IDADE </t>
  </si>
  <si>
    <t>6010.2024/0001662-1</t>
  </si>
  <si>
    <t xml:space="preserve">ARRAIAL FREGABRASA </t>
  </si>
  <si>
    <t>6010.2024/0001663-0</t>
  </si>
  <si>
    <t xml:space="preserve">FESTIVAL DE VÔLEI PARA TODOS </t>
  </si>
  <si>
    <t>6010.2024/0001664-8</t>
  </si>
  <si>
    <t>COMPRA DE COMPUTADORES EQUIPAMENTO PARA AQUISIÇÃO DE EQUIPAMENTO PARA O IBCC ONCOLOGIA</t>
  </si>
  <si>
    <t>6010.2024/0001665-6</t>
  </si>
  <si>
    <t>FESTIVAL SOMOS VÔLEI</t>
  </si>
  <si>
    <t>6010.2024/0001666-4</t>
  </si>
  <si>
    <t>ABERTURA DA EXPOSIÇÃO A HISTÓRIA DA MÚSICA</t>
  </si>
  <si>
    <t>6010.2024/0001667-2</t>
  </si>
  <si>
    <t xml:space="preserve">POLENTA ROCK SHOW NA QUEBRADA </t>
  </si>
  <si>
    <t>6010.2024/0001668-0</t>
  </si>
  <si>
    <t>PROJETO MÚSICA PARA OS ANJOS</t>
  </si>
  <si>
    <t>6010.2024/0001670-2</t>
  </si>
  <si>
    <t xml:space="preserve">PROJETO FESTIVAL SEMANA GERNIKA VIVA 3 EDIÇÃO </t>
  </si>
  <si>
    <t>6010.2024/0001673-7</t>
  </si>
  <si>
    <t>AMPLIAÇÃO DE SALA NA EMAD SÃO MATEUS STS SÃO MATEUS</t>
  </si>
  <si>
    <t>6010.2024/0001674-5</t>
  </si>
  <si>
    <t xml:space="preserve">CURSO CULINÁRIA EMPREENDEDORA PARA MULHERES </t>
  </si>
  <si>
    <t xml:space="preserve"> 6010.2024/0001675-3 </t>
  </si>
  <si>
    <t xml:space="preserve">PROJETO CULTURAL E CIDADANIA DA POPULAÇÃO EM SITUAÇÃO DE RUA DE SÃO PAULO </t>
  </si>
  <si>
    <t>6010.2024/0001677-0</t>
  </si>
  <si>
    <t xml:space="preserve">ESPETÁCULO MUSICAL - ABALA MUSIC </t>
  </si>
  <si>
    <t>6010.2024/0001676-1</t>
  </si>
  <si>
    <t xml:space="preserve">ESPETÁCULO MUSICAL - AÇÃO MUSICAL </t>
  </si>
  <si>
    <t>6010.2024/0001678-8</t>
  </si>
  <si>
    <t xml:space="preserve">ESPETÁCULO MUSICAL - AVIVA MUSICAL </t>
  </si>
  <si>
    <t>6010.2024/0001679-6</t>
  </si>
  <si>
    <t>6010.2024/0001680-0</t>
  </si>
  <si>
    <t xml:space="preserve">PROJETO PARA GARANTIA DO DIREITO HUMANO À ALIMENTAÇÃO E NUTRIÇÃO ADEQUADA </t>
  </si>
  <si>
    <t>6010.2024/0001681-8</t>
  </si>
  <si>
    <t xml:space="preserve">DESTINAÇÃO DE RECURSO PARA CONTRATAÇÃO DE ESTRUTURA PARA REALIZAÇÃO DE EVENTOS NA CIDADE DE SÃO PAULO </t>
  </si>
  <si>
    <t>6010.2024/0001682-6</t>
  </si>
  <si>
    <t xml:space="preserve">3 ETAPA - PROJETO SKATE PARA TODOS HELIOPOLIS </t>
  </si>
  <si>
    <t>6010.2024/0001684-2</t>
  </si>
  <si>
    <t xml:space="preserve">REFORMA DE BASE COMUNITÁRIA MÓVEL </t>
  </si>
  <si>
    <t>6010.2024/0001694-0</t>
  </si>
  <si>
    <t xml:space="preserve">O RAP COMO FERRAMENTA DA IDENTIFICAÇÃO POSITIVA </t>
  </si>
  <si>
    <t>6010.2024/0001696-6</t>
  </si>
  <si>
    <t>EMENDA PARA MEHORIA DA INFRAESTRUTURA DA ASSOCIAÇÃO CIEDF</t>
  </si>
  <si>
    <t>6010.2024/0001699-0</t>
  </si>
  <si>
    <t>MANUTENÇÃO/REFORMA/ADEQUAÇÃO - CENTRO ESPORTIVO MOOCA</t>
  </si>
  <si>
    <t>6010.2024/0001702-4</t>
  </si>
  <si>
    <t xml:space="preserve">PROGRAMA DE ATENDIMENTO DE PESSOA EM SITUAÇÃO DE RUA </t>
  </si>
  <si>
    <t>6010.2024/0001704-0</t>
  </si>
  <si>
    <t>REFORMA NO CAPS INFANTL SAPOPEMBA STS</t>
  </si>
  <si>
    <t>6010.2024/0001706-7</t>
  </si>
  <si>
    <t>2° SONS DE TODOS 2024</t>
  </si>
  <si>
    <t>6010.2024/0001711-3</t>
  </si>
  <si>
    <t>ESCOLINHA DE FUTEBOL NA COMUNIDADE</t>
  </si>
  <si>
    <t>6010.2024/0001720-2</t>
  </si>
  <si>
    <t>EVENTO OS POVOS DA AMERICA DO SUL</t>
  </si>
  <si>
    <t>6010.2024/0001722-9</t>
  </si>
  <si>
    <t>EVENTO 47ª FEIRA DE ARTES DA VILA MADALEN A, QUE SERA REALIZADA EM 18 DE AGOSTO/24 DAS 8:00 as 19:00 HORAS - CUSTEIO</t>
  </si>
  <si>
    <t>6010.2024/0001723-7</t>
  </si>
  <si>
    <t xml:space="preserve">CASTRAÇÃO DE CÃES E GATOS </t>
  </si>
  <si>
    <t>6010.2024/0001725-3</t>
  </si>
  <si>
    <t xml:space="preserve">CUSTEIO </t>
  </si>
  <si>
    <t>6010.2024/0001726-1</t>
  </si>
  <si>
    <t xml:space="preserve">EVENTO 47 FEIRA DE ARTES DA VILA MADALENA </t>
  </si>
  <si>
    <t>6010.2024/0001727-0</t>
  </si>
  <si>
    <t>1ª ETAPA DE ATIVIDADE ESPORTIVAS</t>
  </si>
  <si>
    <t>6010.2024/0001728-8</t>
  </si>
  <si>
    <t xml:space="preserve">COMPRA DE EQUIPAMENTOS PARA CAPS II ITAIM PAULISTA </t>
  </si>
  <si>
    <t>6010.2024/0001729-6</t>
  </si>
  <si>
    <t>FEIRA DE TRADIÇÃO PRETAS 2024</t>
  </si>
  <si>
    <t>6010.2024/0001730-0</t>
  </si>
  <si>
    <t xml:space="preserve">MUTIRÃO DE CASTRAÇÃO </t>
  </si>
  <si>
    <t>6010.2024/0001731-8</t>
  </si>
  <si>
    <t>CURSO PREPARATORIO PARA ESTUDANTES</t>
  </si>
  <si>
    <t>6010.2024/0001732-6</t>
  </si>
  <si>
    <t xml:space="preserve">CASTRAÇÃO DE CÃES E GATOS CEPRA </t>
  </si>
  <si>
    <t>6010.2024/0001733-4</t>
  </si>
  <si>
    <t xml:space="preserve">CASTRAÇÃO DE CÃES E GATOS - CLUBE DA CIDADANIA </t>
  </si>
  <si>
    <t>6010.2024/0001735-0</t>
  </si>
  <si>
    <t xml:space="preserve">INSTITUTO AMIGOS DA FÉ </t>
  </si>
  <si>
    <t>6010.2024/0001738-5</t>
  </si>
  <si>
    <t xml:space="preserve">ESPETÁCULO MUSICAL- ABALA SAPOPEMBA </t>
  </si>
  <si>
    <t>6010.2024/0001736-9</t>
  </si>
  <si>
    <t xml:space="preserve">ESPETÁCULO MUSICAL- 2 AVIVA </t>
  </si>
  <si>
    <t>6010.2024/0001737-7</t>
  </si>
  <si>
    <t xml:space="preserve">CONTRATAÇÃO DE LUTA LIVRE - TRUPE DO TROVÃO E CONVIDADOS </t>
  </si>
  <si>
    <t>6010.2024/0001739-3</t>
  </si>
  <si>
    <t xml:space="preserve">1ª CORRIDA E CAMINHADA SOLIDÁRIA PELA PAZ </t>
  </si>
  <si>
    <t>6010.2024/0001740-7</t>
  </si>
  <si>
    <t>PROJETO TALENTOS DO CAPÃO</t>
  </si>
  <si>
    <t>6010.2024/0001742-3</t>
  </si>
  <si>
    <t xml:space="preserve">APRESENTAÇÃO DOS 4 ELEMENTOS DO HIP HOP </t>
  </si>
  <si>
    <t>6010.2024/0001744-0</t>
  </si>
  <si>
    <t xml:space="preserve">ESPETACULO MUSICAL </t>
  </si>
  <si>
    <t>6010.2024/0001743-1</t>
  </si>
  <si>
    <t xml:space="preserve">RESIDÊNCIA ARTISTICA </t>
  </si>
  <si>
    <t>6010.2024/0001754-7</t>
  </si>
  <si>
    <t>CARLOS BEZERRA JR</t>
  </si>
  <si>
    <t xml:space="preserve">PROJETO GINÁSTICA ATIVA IDADE </t>
  </si>
  <si>
    <t>6010.2024/0001750-4</t>
  </si>
  <si>
    <t xml:space="preserve">PROJETO DESAFIANDO OS LIMITES </t>
  </si>
  <si>
    <t xml:space="preserve"> 6010.2024/0001751-2</t>
  </si>
  <si>
    <t xml:space="preserve">PROJETO GINÁSTICA - SUA FONTE DE ENERGIA </t>
  </si>
  <si>
    <t>6010.2024/0001752-0</t>
  </si>
  <si>
    <t xml:space="preserve">PROJETO IDADE NÃO É LIMITE PARA GINÁSTICA </t>
  </si>
  <si>
    <t>6010.2024/0001755-5</t>
  </si>
  <si>
    <t xml:space="preserve">PROJETO MOVIMENTO SEM LIMITES </t>
  </si>
  <si>
    <t>6010.2024/0001756-3</t>
  </si>
  <si>
    <t xml:space="preserve">PROJETO MOVIMENTANDO-SE COM SAÚDE </t>
  </si>
  <si>
    <t>6010.2024/0001757-1</t>
  </si>
  <si>
    <t xml:space="preserve">ESPETÁCULO MUSICAL - SEMEAR MUSIC </t>
  </si>
  <si>
    <t>6010.2024/0001759-8</t>
  </si>
  <si>
    <t xml:space="preserve">ESPETÁCULO MUSCILA - FEST MUSIC </t>
  </si>
  <si>
    <t>6010.2024/0001760-1</t>
  </si>
  <si>
    <t>ESPETÁCULO MUSICAL - FEST MUSIC</t>
  </si>
  <si>
    <t>6010.2024/0001762-8</t>
  </si>
  <si>
    <t>6010.2024/0001761-0</t>
  </si>
  <si>
    <t xml:space="preserve">FESTIVAL AGITA SP </t>
  </si>
  <si>
    <t>6010.2024/0001763-6</t>
  </si>
  <si>
    <t xml:space="preserve">PROJETO CORPO EM FORMA, MENTE EM FOCO </t>
  </si>
  <si>
    <t>6010.2024/0001764-4</t>
  </si>
  <si>
    <t>PAGODE SOLIDARIO</t>
  </si>
  <si>
    <t>6010.2024/0001765-2</t>
  </si>
  <si>
    <t>FESTIVAL HIP HOP 50 MAIS 1</t>
  </si>
  <si>
    <t>6010.2024/0001766-0</t>
  </si>
  <si>
    <t>PROJETO GINÁSTICA PARA TODOS OS CORPOS</t>
  </si>
  <si>
    <t>6010.2024/0001767-9</t>
  </si>
  <si>
    <t xml:space="preserve">EVENTO FESTA JUNINA PEREIRA BARRETO </t>
  </si>
  <si>
    <t>6010.2024/0001771-7</t>
  </si>
  <si>
    <t xml:space="preserve">MELHORIA DE BAIRRO </t>
  </si>
  <si>
    <t>Subprefeitura Santo Amaro</t>
  </si>
  <si>
    <t>6010.2024/0001772-5</t>
  </si>
  <si>
    <t xml:space="preserve">EVENTO ENCONTO DE VIOLEIROS </t>
  </si>
  <si>
    <t>6010.2024/0001773-3</t>
  </si>
  <si>
    <t>6010.2024/0001774-1</t>
  </si>
  <si>
    <t>6010.2024/0001775-0</t>
  </si>
  <si>
    <t xml:space="preserve">PROJETO BALLET </t>
  </si>
  <si>
    <t xml:space="preserve"> 6010.2024/0001776-8</t>
  </si>
  <si>
    <t xml:space="preserve">ESPETÁCULO MUSICAL PAZ E VIDA MUSIC </t>
  </si>
  <si>
    <t>6010.2024/0001777-6</t>
  </si>
  <si>
    <t>REFORMAS PARA SAE DST AIDS Cidade Lide - STS</t>
  </si>
  <si>
    <t>6010.2024/0001778-4</t>
  </si>
  <si>
    <t>REFORMA E AMPLIAÇÃO NA UBS VILA ALPINA - STS V. PRUDENTE</t>
  </si>
  <si>
    <t>6010.2024/0001779-2</t>
  </si>
  <si>
    <t>REFORMA E AMPLIAÇÃO NA UBS/AMA PAULO VI - STS</t>
  </si>
  <si>
    <t>6010.2024/0001780-6</t>
  </si>
  <si>
    <t>COMPRA DE MOBILIÁRIOS PARA CECCO PIRITUBA STS - PIRITUBA</t>
  </si>
  <si>
    <t>6010.2024/0001781-4</t>
  </si>
  <si>
    <t>COMPRA DE EQUIPAMENTOS, INSUMOS E MATERIAIS - TERAPEUTICO NO CECCO JARAQUA STS - PIRITUBA</t>
  </si>
  <si>
    <t>6010.2024/0001782-2</t>
  </si>
  <si>
    <t xml:space="preserve">COMPRA DE EQUIPAMENTOS, INSUMOS E MATERIAIS TERAPÊUTICOS PARA CECCO VILA PRUDENTE STS </t>
  </si>
  <si>
    <t>6010.2024/0001784-9</t>
  </si>
  <si>
    <t xml:space="preserve">COMPRA DE EQUIPAMENTOS, INSUMOS E MATERIAIS PARA ATENDIMENTO TERAPÊUTICOS </t>
  </si>
  <si>
    <t>6010.2024/0001785-7</t>
  </si>
  <si>
    <t>MELHORIA NO ABRIGO ANJO GABRIEL</t>
  </si>
  <si>
    <t>ZELADORIA</t>
  </si>
  <si>
    <t>6010.2024/0001788-1</t>
  </si>
  <si>
    <t>IMPLANTAÇÃO DE GRAMA SINTÉTICA</t>
  </si>
  <si>
    <t>6010.2024/0001789-0</t>
  </si>
  <si>
    <t xml:space="preserve">GARANTIR O DIREITO HUMANO A ALIMENTAÇÃO </t>
  </si>
  <si>
    <t>6010.2024/0001790-3</t>
  </si>
  <si>
    <t>GARANTIR O DIREITO HUMANO A ALIMENTAÇÃO E A NUTRIÇÃO</t>
  </si>
  <si>
    <t>6010.2024/0001791-1</t>
  </si>
  <si>
    <t>PROJETO PARA GARANTIA DO DIREITO HUMANO</t>
  </si>
  <si>
    <t>6010.2024/0001792-0</t>
  </si>
  <si>
    <t>GARANTIR O DIREITO HUMANO A ALIMENTAÇÃO E A NUTRIÇÃO ADEQUADA</t>
  </si>
  <si>
    <t>6010.2024/0001793-8</t>
  </si>
  <si>
    <t>CARTILHA DE PROTEÇÃO SOCIAL PARA CRIANÇAS</t>
  </si>
  <si>
    <t>6010.2024/0001795-4</t>
  </si>
  <si>
    <t xml:space="preserve">SHOW DURANTE O EVENTO PORTUGAL FEST NO LARGO DO AROUCHE </t>
  </si>
  <si>
    <t>6010.2024/0001798-9</t>
  </si>
  <si>
    <t>6010.2024/0001799-7</t>
  </si>
  <si>
    <t xml:space="preserve">CONTAÇÃO DE HISTÓRIA - FRUIÇÃO E INSPIRAÇÃO </t>
  </si>
  <si>
    <t>6010.2024/0001800-4</t>
  </si>
  <si>
    <t xml:space="preserve">CONCURSO ESTUDANTIL PRINCESSA NEGRAS </t>
  </si>
  <si>
    <t>6010.2024/0001801-2</t>
  </si>
  <si>
    <t xml:space="preserve">PROJETO CONTINUADO : FUTEBOL PARA AS CRINAÇAS CARENTES - DEIZEM AS MENINAS JOGAREM </t>
  </si>
  <si>
    <t>6010.2024/0001802-0</t>
  </si>
  <si>
    <t>SLAM RAP SPOKEN</t>
  </si>
  <si>
    <t>6010.2024/0001817-9</t>
  </si>
  <si>
    <t xml:space="preserve">COMPRA DE EQUIPAMENTOS, INSUMOS E MATERIAIS PARA ATENDIMENTO TERAPÊUTICO </t>
  </si>
  <si>
    <t>6010.2024/0001803-9</t>
  </si>
  <si>
    <t xml:space="preserve">EQUIPAMENTOS MOBILIÁRIOS </t>
  </si>
  <si>
    <t>6010.2024/0001804-7</t>
  </si>
  <si>
    <t xml:space="preserve">AÇÕES PARA PROBANHO </t>
  </si>
  <si>
    <t>6010.2024/0001805-5</t>
  </si>
  <si>
    <t xml:space="preserve">DIGITALIZAÇÃO DE PRONTUÁRIO - IMPLANTAÇÃO DE PRONTUÁRIO ELETRÔNICO </t>
  </si>
  <si>
    <t>6010.2024/0001806-3</t>
  </si>
  <si>
    <t xml:space="preserve">REFORMA ADEQUAÇÃO - RETROFIT DO SISTEMA DE SEISTEMA DE CLIMATIZAÇÃO DO CENTRO CIRÚRGICO </t>
  </si>
  <si>
    <t>6010.2024/0001807-1</t>
  </si>
  <si>
    <t>6010.2024/0001808-0</t>
  </si>
  <si>
    <t xml:space="preserve">AQUISIÇÃO DE CAMAS </t>
  </si>
  <si>
    <t>6010.2024/0001809-8</t>
  </si>
  <si>
    <t xml:space="preserve">AQUISIÇÃO DE 10 CAMAS FAWLER ELÉTRICA, 08 APARELHOS DE AR CONDICIONADO , INSTRUMENTAÇÃO CIENTÍFICA PARA A OFICINA DE ENGENHARIA CLÍNICA E EQUIPAMENTOS DIVERSOS PARA O SERVIÇO DE NUTRIÇÃO E DIETÉTICA </t>
  </si>
  <si>
    <t>6010.2024/0001810-1</t>
  </si>
  <si>
    <t xml:space="preserve">AQUISIÇÃO DE EQUIPAMENTOS MÉDICOS </t>
  </si>
  <si>
    <t>6010.2024/0001811-0</t>
  </si>
  <si>
    <t xml:space="preserve">AÇÕES SOCIOCULTURAIS E ESPORTIVAS </t>
  </si>
  <si>
    <t>6010.2024/0001812-8</t>
  </si>
  <si>
    <t xml:space="preserve">PROJETO ATIVAR VIDAS NA PERIFERIA </t>
  </si>
  <si>
    <t>6010.2024/0001813-6</t>
  </si>
  <si>
    <t xml:space="preserve">REFORMA E ADEQUAÇÃO DA RECEPÇÃO </t>
  </si>
  <si>
    <t>6010.2024/0001814-4</t>
  </si>
  <si>
    <t>OBRAS E REFORMAS (COBERRURA AMPLIAÇÃO DA ARCA DE ESPERA RECEPÇÃO )</t>
  </si>
  <si>
    <t>6010.2024/0001815-2</t>
  </si>
  <si>
    <t xml:space="preserve">INVESTIMENTO DE REFORMA E MELHORIA DA UNIDADE BÁSICA DE SAÚDE AMA/UBS INTEGRADA VILA MEDEIROS </t>
  </si>
  <si>
    <t>6010.2024/0001816-0</t>
  </si>
  <si>
    <t xml:space="preserve">COMPRA DE EQUIPAMENTOS E CONTRATAÇÃO DE RESCURSOS HUMANOS </t>
  </si>
  <si>
    <t xml:space="preserve"> 6010.2024/0001818-7</t>
  </si>
  <si>
    <t>SHOW MUSICAL - MINHA MÃE EM ...CANTA</t>
  </si>
  <si>
    <t>6010.2024/0001820-9</t>
  </si>
  <si>
    <t xml:space="preserve">DESTINAÇÃO DE RECURSOS PARA ESTRUTURA DA ARENA TRICOLOR </t>
  </si>
  <si>
    <t xml:space="preserve"> 6010.2024/0001821-7</t>
  </si>
  <si>
    <t xml:space="preserve">DESTINAÇÃO DE RECURSO PARA SERVIÇO DE MANUTENÇÃO E QUALIFICAÇÃO CAMPO ARENA CINGAPURA </t>
  </si>
  <si>
    <t>6010.2024/0001822-5</t>
  </si>
  <si>
    <t xml:space="preserve">ESCADÃO E CORRIMAO - MELHORAMENTO VIÁRIO E ESCADA DE ACESSO COM CORRIMÃO </t>
  </si>
  <si>
    <t>6010.2024/0001826-8</t>
  </si>
  <si>
    <t xml:space="preserve">TEAM MZO BJJ </t>
  </si>
  <si>
    <t>6010.2024/0001827-6</t>
  </si>
  <si>
    <t xml:space="preserve">INFRAESTRUTURA DE EVENTOS- ANIVERSÁRIO PROJ. PAGODE DA MADRINHA </t>
  </si>
  <si>
    <t xml:space="preserve"> 6010.2024/0001828-4</t>
  </si>
  <si>
    <t xml:space="preserve">FESTA JULINA E ANIVERSÁRIO DO TIME </t>
  </si>
  <si>
    <t>6010.2024/0001829-2</t>
  </si>
  <si>
    <t xml:space="preserve">PROJETO GINÁSTICA - A MELHOR VERSÃO DE VOCÊ MESMO </t>
  </si>
  <si>
    <t xml:space="preserve"> 6010.2024/0001830-6 </t>
  </si>
  <si>
    <t xml:space="preserve">PROJETO VIVA MAIS, VIVA MELHOR COM GINÁSTICA </t>
  </si>
  <si>
    <t>6010.2024/0001832-2</t>
  </si>
  <si>
    <t xml:space="preserve">MANUTENÇÃO POR 10 </t>
  </si>
  <si>
    <t>FESTA AGOSTINA DO HELIPA</t>
  </si>
  <si>
    <t>6010.2024/0001831-4</t>
  </si>
  <si>
    <t xml:space="preserve">OFICINAS PARA A TERCEIRA IDADE </t>
  </si>
  <si>
    <t>6010.2024/0001833-0</t>
  </si>
  <si>
    <t xml:space="preserve">PROJETO DE FUTEBOL INFANTIL </t>
  </si>
  <si>
    <t>6010.2024/0001834-9</t>
  </si>
  <si>
    <t>1° FESTIVAL SEMANA DA ÁFRICA NA CIDADE ADEMAR</t>
  </si>
  <si>
    <t>6010.2024/0001839-0</t>
  </si>
  <si>
    <t>PROJETO QUINTAL PRODUTIVO DA ILHA DO BORORÉ</t>
  </si>
  <si>
    <t>6010.2024/0001838-1</t>
  </si>
  <si>
    <t>FESTIVAL ESCADARIA DO JAZZ - ANETTE DE CAMARGO</t>
  </si>
  <si>
    <t>6010.2024/0001842-0</t>
  </si>
  <si>
    <t>FESTIVAL ESCADARIA DO JAZZ - MARY G</t>
  </si>
  <si>
    <t>6010.2024/0001843-8</t>
  </si>
  <si>
    <t>FESTIVAL ESCADARIA DO JAZZ - BIXIGA 70</t>
  </si>
  <si>
    <t>6010.2024/0001844-6</t>
  </si>
  <si>
    <t xml:space="preserve">PROCISSÃO DE OXALÁ DE COMBATE À INTOLERÂNCIA </t>
  </si>
  <si>
    <t>6010.2024/0001846-2</t>
  </si>
  <si>
    <t xml:space="preserve">ESTRUTURA DE EVENTOS </t>
  </si>
  <si>
    <t>6010.2024/0001847-0</t>
  </si>
  <si>
    <t xml:space="preserve">ESPETACULO MUSICAL NO CÉU </t>
  </si>
  <si>
    <t>6010.2024/0001848-9</t>
  </si>
  <si>
    <t xml:space="preserve">ESPETÁCULO MUSICAL </t>
  </si>
  <si>
    <t>6010.2024/0001850-0</t>
  </si>
  <si>
    <t xml:space="preserve">APRESENTAÇÃO EM 5 SESSÕES DE TEATRAL </t>
  </si>
  <si>
    <t>6010.2024/0001851-9</t>
  </si>
  <si>
    <t xml:space="preserve">COZINHA SOLIDARIA </t>
  </si>
  <si>
    <t>6010.2024/0001853-5</t>
  </si>
  <si>
    <t>ESPETÁCULO MUSICAL AVIVA SÃO MATHEUS</t>
  </si>
  <si>
    <t>6010.2024/0001854-3</t>
  </si>
  <si>
    <t>AÇÃO DE CONSCIENTIZAÇÃO CONTRA A VIOLÊNCIA DOMÉSTICA</t>
  </si>
  <si>
    <t>6010.2024/0001855-1</t>
  </si>
  <si>
    <t xml:space="preserve">PROJETO EMANCIPA ELA </t>
  </si>
  <si>
    <t>6010.2024/0001858-6</t>
  </si>
  <si>
    <t xml:space="preserve">CURSOS DE CAPACITAÇÃO PROFISSIONAL - REUTILIZAÇÃO INTEGRAL DE ALIMENTOS </t>
  </si>
  <si>
    <t>6010.2024/0001859-4</t>
  </si>
  <si>
    <t>SEMINÁRIO E ESPETÁCULO TEATRAL - O CORTIÇO</t>
  </si>
  <si>
    <t>6010.2024/0001861-6</t>
  </si>
  <si>
    <t xml:space="preserve">QUALIFICAÇÃO EM INFORMÁTICA BÁSICA </t>
  </si>
  <si>
    <t>6010.2024/0001860-8</t>
  </si>
  <si>
    <t xml:space="preserve">EVENTO MULHERES EMPREENDEDORAS </t>
  </si>
  <si>
    <t>6010.2024/0001862-4</t>
  </si>
  <si>
    <t xml:space="preserve">PROJETO SENTIR-SE BEM EM MOVIMENTO </t>
  </si>
  <si>
    <t>6010.2024/0001863-2</t>
  </si>
  <si>
    <t>6010.2024/0001864-0</t>
  </si>
  <si>
    <t>PEÇA - RESIDENCIA CULTURAL COM WORKSHOPS, ESPETÁCULO E DABATES</t>
  </si>
  <si>
    <t>6010.2024/0001865-9</t>
  </si>
  <si>
    <t>PROJETO NAS ONDAS DO RÁDIO</t>
  </si>
  <si>
    <t>6010.2024/0001866-7</t>
  </si>
  <si>
    <t>PROJETO LUTAR E VENCER - HELIOPOLIS</t>
  </si>
  <si>
    <t>6010.2024/0001867-5</t>
  </si>
  <si>
    <t xml:space="preserve">SHOW DE BOLA </t>
  </si>
  <si>
    <t>6010.2024/0001868-3</t>
  </si>
  <si>
    <t xml:space="preserve">FESTIVAL DE FUSTAL FAVELA HELIÓPOLIS </t>
  </si>
  <si>
    <t>6010.2024/0001870-5</t>
  </si>
  <si>
    <t>DESPIDOS - A COMÉDIA DO FILHO PRÓDIGO</t>
  </si>
  <si>
    <t>6010.2024/0001871-3</t>
  </si>
  <si>
    <t xml:space="preserve">MANUTENÇÃO DO TELHADO </t>
  </si>
  <si>
    <t>6010.2024/0001872-1</t>
  </si>
  <si>
    <t xml:space="preserve">CONTRATAÇÃO ARTISTICA TRIO SABIÁ </t>
  </si>
  <si>
    <t>6010.2024/0001873-0</t>
  </si>
  <si>
    <t xml:space="preserve">FESTA JUNINA NA ZONA LESTE </t>
  </si>
  <si>
    <t>6010.2024/0001874-8</t>
  </si>
  <si>
    <t>FESTA JUNINA NA ZONA LESTE II</t>
  </si>
  <si>
    <t>6010.2024/0001875-6</t>
  </si>
  <si>
    <t xml:space="preserve">CONTRATAÇÃO DE EMPRESA PARA REFORMAR BAIA DOS CAVALOS </t>
  </si>
  <si>
    <t>6010.2024/0001878-0</t>
  </si>
  <si>
    <t>30/09</t>
  </si>
  <si>
    <t xml:space="preserve">FORNECIMENTO DE ALIMENTAÇÃO EM SITUAÇÃO DE RUA </t>
  </si>
  <si>
    <t>6010.2024/0001879-9</t>
  </si>
  <si>
    <t xml:space="preserve">CUSTEIO FUNDAÇÃO OSWALDO CRUZ </t>
  </si>
  <si>
    <t>6010.2024/0001880-2</t>
  </si>
  <si>
    <t xml:space="preserve">REFORMA NA UBS LAUZANE PAULISTA </t>
  </si>
  <si>
    <t>6010.2024/0001881-0</t>
  </si>
  <si>
    <t>CUSTEIO PARA CENTRO DE REFERENCIA E CONVIVENCIA LGBT60+</t>
  </si>
  <si>
    <t>6010.2024/0001882-9</t>
  </si>
  <si>
    <t xml:space="preserve">CUSTEIO PARA ASSOCIAÇÃO BENEFICIENTE DE ASSISTENCIA SOCIAL NOSSA SENHORA DO PARI </t>
  </si>
  <si>
    <t>6010.2024/0001883-7</t>
  </si>
  <si>
    <t xml:space="preserve">CASTRAÇÃO DE CÃES E GATOS - PET CENTER TIQUATIRA </t>
  </si>
  <si>
    <t>6010.2024/0001884-5</t>
  </si>
  <si>
    <t xml:space="preserve">CUSTEIO PARA ORGANIZAÇÃO SOCIAL DE SAÚDE SANTA MARCELINA HOSPITAL CIDADE TIRADENTES </t>
  </si>
  <si>
    <t>6010.2024/0001885-3</t>
  </si>
  <si>
    <t xml:space="preserve">ELABORAÇÃO DE PROJETO DE PREVENÇÃO DE NCENDIO INSTALAÇÃO DE HIDRANTES E COMPRA DE EXTINTORES </t>
  </si>
  <si>
    <t>6010.2024/0001886-1</t>
  </si>
  <si>
    <t xml:space="preserve">OBRAS PARA REFORMA DE GATIL </t>
  </si>
  <si>
    <t>6010.2024/0001887-0</t>
  </si>
  <si>
    <t xml:space="preserve">CAMPEONATOS , CORRIDAS DE KART - FEDERAÇÃO DE AUTOMOBILISMO DE SÃO PAULO </t>
  </si>
  <si>
    <t>6010.2024/0001890-0</t>
  </si>
  <si>
    <t>09/05/204</t>
  </si>
  <si>
    <t>CAMPEONATOS , CORRIDAS DE KART - FEDERAÇÃO DE AUTOMOBILISMO DE SÃO PAULO</t>
  </si>
  <si>
    <t>6010.2024/0001891-8</t>
  </si>
  <si>
    <t>6010.2024/0001895-0</t>
  </si>
  <si>
    <t>6010.2024/0001896-9</t>
  </si>
  <si>
    <t>PROJETO JUDÔ</t>
  </si>
  <si>
    <t>6010.2024/0001897-7</t>
  </si>
  <si>
    <t>ESPETÁCULO MUSICAL - SHOW DO TRIO 2</t>
  </si>
  <si>
    <t>6010.2024/0001900-0</t>
  </si>
  <si>
    <t>6010.2024/0001901-9</t>
  </si>
  <si>
    <t>6010.2024/0001899-3</t>
  </si>
  <si>
    <t>6010.2024/0001902-7</t>
  </si>
  <si>
    <t xml:space="preserve">PROJETO EMPREENDEDORISMO FEMININO VILA PRUDENTE </t>
  </si>
  <si>
    <t>6010.2024/0001905-1</t>
  </si>
  <si>
    <t xml:space="preserve">PROJETO ESPORTIVO COMUNIDADE KIDS </t>
  </si>
  <si>
    <t>6010.2024/0001907-8</t>
  </si>
  <si>
    <t>6010.2024/0001904-3</t>
  </si>
  <si>
    <t xml:space="preserve">EVENTOS NA CIDADE </t>
  </si>
  <si>
    <t>6010.2024/0001909-4</t>
  </si>
  <si>
    <t xml:space="preserve">ARRAIAL DO GUETO </t>
  </si>
  <si>
    <t>6010.2024/0001911-6</t>
  </si>
  <si>
    <t>EVENTO ANIME FRIENDS 2024</t>
  </si>
  <si>
    <t>6010.2024/0001913-2</t>
  </si>
  <si>
    <t>6010.2024/0001916-7</t>
  </si>
  <si>
    <t>PROJETO LUTAR E VENCER - HEBIKAI</t>
  </si>
  <si>
    <t>6010.2024/0001917-5</t>
  </si>
  <si>
    <t>FESTIVAL DE FUTSAL FAVELA HELIÓPOLIS FC</t>
  </si>
  <si>
    <t>6010.2024/0001922-1</t>
  </si>
  <si>
    <t xml:space="preserve">3 CAMPEONATO DE FUTEBOL INFATIL/ADULTO TAÇA CIDADE ADEMAR </t>
  </si>
  <si>
    <t>6010.2024/0001923-0</t>
  </si>
  <si>
    <t>MUSICA TRANSFORMANDO VIDAS</t>
  </si>
  <si>
    <t>6010.2024/0001924-8</t>
  </si>
  <si>
    <t xml:space="preserve">ESPETÁCULO MUSICAL SEMEAR MUSIC </t>
  </si>
  <si>
    <t xml:space="preserve"> 6010.2024/0001925-6</t>
  </si>
  <si>
    <t>ESPETÁCULO MUSICAL - AVIVA SÃO MATHEUS</t>
  </si>
  <si>
    <t>6010.2024/0001926-4</t>
  </si>
  <si>
    <t>COMEMORAÇÃO DIA DO TRABALHADOR - ERMELINO MATARAZZO</t>
  </si>
  <si>
    <t>6010.2024/0001927-2</t>
  </si>
  <si>
    <t>MANUTENÇÃO DA UNIDADE - UBS/AMA JARDIM BRASILIA - CIDADE LIDER</t>
  </si>
  <si>
    <t>6010.2024/0001928-0</t>
  </si>
  <si>
    <t>REALIZAÇÃO DO PROJETO RAÍZES ANCESTRAIS</t>
  </si>
  <si>
    <t>6010.2024/0001930-2</t>
  </si>
  <si>
    <t>6010.2024/0001931-0</t>
  </si>
  <si>
    <t>O ARRAIAL D'OS CAPOEIRA - FESTA JUNINA DE RUA</t>
  </si>
  <si>
    <t>6010.2024/0001932-9</t>
  </si>
  <si>
    <t xml:space="preserve">PROJETO CANTARES </t>
  </si>
  <si>
    <t>6010.2024/0001937-0</t>
  </si>
  <si>
    <t>ANIVERSÁRIO DO FABIANO GUETO</t>
  </si>
  <si>
    <t>6010.2024/0001939-6</t>
  </si>
  <si>
    <t xml:space="preserve">PROJETO O ESPORTE SALVA </t>
  </si>
  <si>
    <t>6010.2024/0001938-8</t>
  </si>
  <si>
    <t xml:space="preserve">LUIS ANTONIO GABRIELA </t>
  </si>
  <si>
    <t>6010.2024/0001941-8</t>
  </si>
  <si>
    <t xml:space="preserve">3 FESTIVAL CRIATIVA CIDADE ADEMAR </t>
  </si>
  <si>
    <t>6010.2024/0001942-6</t>
  </si>
  <si>
    <t>PROJETO "RUMO AO SABER"</t>
  </si>
  <si>
    <t>6010.2024/0001943-4</t>
  </si>
  <si>
    <t>EVENTO NAH AÇÃO</t>
  </si>
  <si>
    <t>6010.2024/0001948-5</t>
  </si>
  <si>
    <t xml:space="preserve">EVENTO JUNGLE FIGHT - OUTUBRO </t>
  </si>
  <si>
    <t>6010.2024/0001947-7</t>
  </si>
  <si>
    <t>6010.2024/0001949-3</t>
  </si>
  <si>
    <t xml:space="preserve">PROJETO ESPORTE COMUNIDADE </t>
  </si>
  <si>
    <t>6010.2024/0001951-5</t>
  </si>
  <si>
    <t xml:space="preserve">EVENTO JUNGLE FIGHT - NOVEMBRO </t>
  </si>
  <si>
    <t>6010.2024/0001952-3</t>
  </si>
  <si>
    <t xml:space="preserve">FORUM PAULISTA DE SURF </t>
  </si>
  <si>
    <t>6010.2024/0001953-1</t>
  </si>
  <si>
    <t xml:space="preserve">CUSTEIO PARA AQUISIÇÃO DE INSUMOS LABORATORIAIS </t>
  </si>
  <si>
    <t>6010.2024/0001954-0</t>
  </si>
  <si>
    <t>CURSOS DE DECOPAGEM , NAIL DESIGNER E SABOARIA ARTESANAL</t>
  </si>
  <si>
    <t>6010.2024/0001956-6</t>
  </si>
  <si>
    <t xml:space="preserve">CAMPEONATO DE FUTEBOL DO GUARAPIRANGA </t>
  </si>
  <si>
    <t>6010.2024/0001958-2</t>
  </si>
  <si>
    <t xml:space="preserve">PROJETO DE EMPREENDEDORISMO EM ARTESANATO </t>
  </si>
  <si>
    <t>6010.2024/0001959-0</t>
  </si>
  <si>
    <t xml:space="preserve">PROJETO REALÇANDO VALORES </t>
  </si>
  <si>
    <t>6010.2024/0001961-2</t>
  </si>
  <si>
    <t xml:space="preserve">PROJETO CANOAGEM SOLIDÁRIA </t>
  </si>
  <si>
    <t>6010.2024/0001962-0</t>
  </si>
  <si>
    <t xml:space="preserve">PROJETO DE INCLUSÃO DIGITAL </t>
  </si>
  <si>
    <t>6010.2024/0001960-4</t>
  </si>
  <si>
    <t>FEIRA DE ARTES E EDUCAÇÃO</t>
  </si>
  <si>
    <t>6010.2024/0001963-9</t>
  </si>
  <si>
    <t xml:space="preserve">CONECTAR JOVENS E ADULTOS AO INCRPIVEL UIVERSO MUSICAL E ARTE/CULTURAL DA PERCURSÃO TRADICIONAL </t>
  </si>
  <si>
    <t xml:space="preserve"> 6010.2024/0001964-7</t>
  </si>
  <si>
    <t>MANUTENÇÃO DO TEÇHADO , TROCA DO FORRO, MANUTENÇÃO E TROCAS REGOSTROS E TORNEIRAS</t>
  </si>
  <si>
    <t>6010.2024/0001966-3</t>
  </si>
  <si>
    <t xml:space="preserve">CONSTURANDO SONHOS </t>
  </si>
  <si>
    <t>6010.2024/0001969-8</t>
  </si>
  <si>
    <t>6010.2024/0001973-6</t>
  </si>
  <si>
    <t xml:space="preserve">CURSOS PROFISSIONALIZANTE DESFILE DE MODA BRAS 4 ESTAÇÕES </t>
  </si>
  <si>
    <t>6010.2024/0001975-2</t>
  </si>
  <si>
    <t xml:space="preserve">COMPETIÇÃO DE JIU JITSU </t>
  </si>
  <si>
    <t>6010.2024/0001979-5</t>
  </si>
  <si>
    <t xml:space="preserve">PROJETO ACOLHER </t>
  </si>
  <si>
    <t>6010.2024/0001980-9</t>
  </si>
  <si>
    <t>6010.2024/0001983-3</t>
  </si>
  <si>
    <t xml:space="preserve">FESTA DA COSTELA </t>
  </si>
  <si>
    <t>6010.2024/0001984-1</t>
  </si>
  <si>
    <t xml:space="preserve">AQUISIÇÃO DE VEÍCULO PARA BENEFICIAR ATENDIMENTO SOCIAL </t>
  </si>
  <si>
    <t>6010.2024/0001976-0</t>
  </si>
  <si>
    <t xml:space="preserve">PROJETO EVOLUSOM </t>
  </si>
  <si>
    <t>6010.2024/0001982-5</t>
  </si>
  <si>
    <t>AQUISIÇÃO PARA MATERIAIS DE CONSUMO PARA REALIZAÇAÕ DE ATIVIDADES DO CECCO</t>
  </si>
  <si>
    <t>6010.2024/0001985-0</t>
  </si>
  <si>
    <t xml:space="preserve">VOLTANDO A VIVER </t>
  </si>
  <si>
    <t>6010.2024/0001986-8</t>
  </si>
  <si>
    <t xml:space="preserve">ESTRUTURA PARA EVENTOS </t>
  </si>
  <si>
    <t>6010.2024/0001987-6</t>
  </si>
  <si>
    <t>6010.2024/0001988-4</t>
  </si>
  <si>
    <t>SEMINÁRIO INTENSIVO DE EMPREENDEDORISMO</t>
  </si>
  <si>
    <t>6010.2024/0001990-6</t>
  </si>
  <si>
    <t xml:space="preserve">SEMINÁRIO INTENSIVO DE EMPREENDEDORISMO </t>
  </si>
  <si>
    <t>6010.2024/0001989-2</t>
  </si>
  <si>
    <t xml:space="preserve">QUALIFICAÇÃO PROFISSIONAL EM MODA </t>
  </si>
  <si>
    <t>6010.2024/0001991-4</t>
  </si>
  <si>
    <t xml:space="preserve">CONSTRUÇÃO DO PROGRAMA DE APOIOA SALVAGUARDA </t>
  </si>
  <si>
    <t>6010.2024/0001994-9</t>
  </si>
  <si>
    <t xml:space="preserve">KIZOMBA PRA PRETO - OFICINA DE ARTES </t>
  </si>
  <si>
    <t>6010.2024/0001992-2</t>
  </si>
  <si>
    <t>INFRAESTRUTURA PARA REALIZAÇÃO DE EVENTOS EM 2024</t>
  </si>
  <si>
    <t>6010.2024/0002000-9</t>
  </si>
  <si>
    <t xml:space="preserve">PROJETO DE FISIOTERAPIA AQUÁTICA NO CÉU </t>
  </si>
  <si>
    <t>6010.2024/0002003-3</t>
  </si>
  <si>
    <t>UBUNTU 2024 (MAI)</t>
  </si>
  <si>
    <t>6010.2024/0002008-4</t>
  </si>
  <si>
    <t xml:space="preserve">APRESENTAÇÕES E ENSAIOS DO CORAL RACHEL PELUSO </t>
  </si>
  <si>
    <t>6010.2024/0002011-4</t>
  </si>
  <si>
    <t xml:space="preserve">PROJETO OFICINA DE DANÇA FIT RITMO &amp; BEM -ESTAR </t>
  </si>
  <si>
    <t>6010.2024/0002012-2</t>
  </si>
  <si>
    <t>6010.2024/0002024-6</t>
  </si>
  <si>
    <t xml:space="preserve">APRESENTAÇÃO ARTÍSTICA FESTA JUNINA </t>
  </si>
  <si>
    <t>6010.2024/0002026-2</t>
  </si>
  <si>
    <t xml:space="preserve">OBRAS DE MELHORIAS EM PARELHEIROS </t>
  </si>
  <si>
    <t>6010.2024/0002028-9</t>
  </si>
  <si>
    <t>CONTRATAÇÃO ARTÍSTICA PARA REALIZAÇÃO</t>
  </si>
  <si>
    <t>6010.2024/0002029-7</t>
  </si>
  <si>
    <t>6010.2024/0002030-0</t>
  </si>
  <si>
    <t>II JOGOS INFANTIS BATE PALMA PRA ELES</t>
  </si>
  <si>
    <t>6010.2024/0002032-7</t>
  </si>
  <si>
    <t xml:space="preserve">APOIO AOS EVENTOS NA CIDADE DE SÃO PAULO - PARÓQUIA SANTA TERESA </t>
  </si>
  <si>
    <t>6010.2024/0002034-3</t>
  </si>
  <si>
    <t xml:space="preserve">LETRAMENTO DIGITAL DE JOVENS </t>
  </si>
  <si>
    <t>6010.2024/0002042-4</t>
  </si>
  <si>
    <t xml:space="preserve">PROJETO MEMÓRIAS DA MELHOR IDADE </t>
  </si>
  <si>
    <t>6010.2024/0002043-2</t>
  </si>
  <si>
    <t xml:space="preserve">ALÉM DOS MUROS </t>
  </si>
  <si>
    <t>6010.2024/0002045-9</t>
  </si>
  <si>
    <t xml:space="preserve">INFRAESTRUTURA DE EVENTOS - ABRAÇO GUARAPIRANGA </t>
  </si>
  <si>
    <t>6010.2024/0002046-7</t>
  </si>
  <si>
    <t xml:space="preserve">LUAN DA PRAÇA </t>
  </si>
  <si>
    <t>6010.2024/0002048-3</t>
  </si>
  <si>
    <t xml:space="preserve">REALIZAÇÃO DE ATIVIDADES </t>
  </si>
  <si>
    <t>Subprefeitura Vila Prudente</t>
  </si>
  <si>
    <t>6010.2024/0002049-1</t>
  </si>
  <si>
    <t>APOIO AO PROJETO DE FORMAÇÃO</t>
  </si>
  <si>
    <t>6010.2024/0002053-0</t>
  </si>
  <si>
    <t>6010.2024/0002056-4</t>
  </si>
  <si>
    <t xml:space="preserve">SHOW FRATERNIDADE JOÃO PAULO II </t>
  </si>
  <si>
    <t>6010.2024/0002057-2</t>
  </si>
  <si>
    <t xml:space="preserve">ESPETÁCULO MUSICAL- ABALA ZONA LESTE </t>
  </si>
  <si>
    <t>6010.2024/0002058-0</t>
  </si>
  <si>
    <t>FESTA DE SANT'ANA QUERMESSE</t>
  </si>
  <si>
    <t>6010.2024/0002060-2</t>
  </si>
  <si>
    <t>6010.2024/0002061-0</t>
  </si>
  <si>
    <t xml:space="preserve">ESPÉTÁCULO MUSICAL - AVIVA SINHÁ </t>
  </si>
  <si>
    <t>6010.2024/0002062-9</t>
  </si>
  <si>
    <t xml:space="preserve">ESPETÁCULO MUSICAL - AVIVA SINHÁ </t>
  </si>
  <si>
    <t>6010.2024/0002063-7</t>
  </si>
  <si>
    <t xml:space="preserve">CURSO DE PILOTAGEM </t>
  </si>
  <si>
    <t>6010.2024/0002065-3</t>
  </si>
  <si>
    <t xml:space="preserve">CPROG- APOIO AOS EVENTOS DO CIRCUITO CULTURAL DE RUA </t>
  </si>
  <si>
    <t>6010.2024/0002066-1</t>
  </si>
  <si>
    <t xml:space="preserve">27 CORRIDA DO CORPO DE BOMBEIROS </t>
  </si>
  <si>
    <t>6010.2024/0002067-0</t>
  </si>
  <si>
    <t xml:space="preserve">MANUTENÇÃO POR 10 MESES DO CAFÉ DA MANHA SERVIDO A PESSOAS EM SITUAÇÃO DE VULNERABILIDADES </t>
  </si>
  <si>
    <t>6010.2024/0002068-8</t>
  </si>
  <si>
    <t>23/08</t>
  </si>
  <si>
    <t>26/08</t>
  </si>
  <si>
    <t>29/08</t>
  </si>
  <si>
    <t>6010.2024/0002069-6</t>
  </si>
  <si>
    <t>22/08</t>
  </si>
  <si>
    <t>6010.2024/0002072-6</t>
  </si>
  <si>
    <t>6010.2024/0002073-4</t>
  </si>
  <si>
    <t>6010.2024/0002078-5</t>
  </si>
  <si>
    <t xml:space="preserve">CURSO DE PILOTAGEM - SUPERLIGA </t>
  </si>
  <si>
    <t>6010.2024/0002075-0</t>
  </si>
  <si>
    <t xml:space="preserve">MÃOS QUE TRANSFORMAM </t>
  </si>
  <si>
    <t>6010.2024/0002076-9</t>
  </si>
  <si>
    <t xml:space="preserve">LUTAR E VENCER </t>
  </si>
  <si>
    <t xml:space="preserve"> 6010.2024/0002077-7</t>
  </si>
  <si>
    <t xml:space="preserve">CUSTEIO DE QUALIFICAÇÃO PROFISSIONAL E SEGURANÇA ALIMENTOS </t>
  </si>
  <si>
    <t>6010.2024/0002080-7</t>
  </si>
  <si>
    <t xml:space="preserve">PROJETO CET </t>
  </si>
  <si>
    <t>Secretaria Executiva de Transporte e Mobilidade Urbana</t>
  </si>
  <si>
    <t>6010.2024/0002083-1</t>
  </si>
  <si>
    <t>PROJETO CET</t>
  </si>
  <si>
    <t>6010.2024/0002084-0</t>
  </si>
  <si>
    <t>6010.2024/0002085-8</t>
  </si>
  <si>
    <t>6010.2024/0002086-6</t>
  </si>
  <si>
    <t>6010.2024/0002087-4</t>
  </si>
  <si>
    <t>6010.2024/0002088-2</t>
  </si>
  <si>
    <t>6010.2024/0002089-0</t>
  </si>
  <si>
    <t>6010.2024/0002090-4</t>
  </si>
  <si>
    <t>6010.2024/0002091-2</t>
  </si>
  <si>
    <t>6010.2024/0002092-0</t>
  </si>
  <si>
    <t>6010.2024/0002098-0</t>
  </si>
  <si>
    <t>6010.2024/0002094-7</t>
  </si>
  <si>
    <t>6010.2024/0002095-5</t>
  </si>
  <si>
    <t>6010.2024/0002096-3</t>
  </si>
  <si>
    <t>6010.2024/0002097-1</t>
  </si>
  <si>
    <t xml:space="preserve">PROJETO FUTEOL ARTE E ALEGRIA </t>
  </si>
  <si>
    <t>6010.2024/0002099-8</t>
  </si>
  <si>
    <t>PROJETO BRINCADEIRA TEM HORA</t>
  </si>
  <si>
    <t>6010.2024/0002100-5</t>
  </si>
  <si>
    <t>6010.2024/0002101-3</t>
  </si>
  <si>
    <t>6010.2024/0002102-1</t>
  </si>
  <si>
    <t xml:space="preserve">ENCONTRO PAULISTA DE TEATRO DE GRUPO </t>
  </si>
  <si>
    <t>6010.2024/0002104-8</t>
  </si>
  <si>
    <t xml:space="preserve">EMENDA PARA DESTACAR E VALORIZAR </t>
  </si>
  <si>
    <t>6010.2024/0002105-6</t>
  </si>
  <si>
    <t xml:space="preserve">EXECUTAR O PROJETO PIMP CONSERVA : RODAS DE CONVERSAS SOBRE A CRISE CILMÁTICA E FUTURA DAS CIDADES </t>
  </si>
  <si>
    <t xml:space="preserve"> 6010.2024/0002106-4</t>
  </si>
  <si>
    <t xml:space="preserve">APOIO AO PROJETO JOVEM CIDADÃO : RUMO A EQUIDADE SOCIAL </t>
  </si>
  <si>
    <t>6010.2024/0002107-2</t>
  </si>
  <si>
    <t>6010.2024/0002110-2</t>
  </si>
  <si>
    <t xml:space="preserve">MAPEAMENTO DOS TRABALHADORES AMBULANTES NO MUNICÍPIO DE SÃO PAULO </t>
  </si>
  <si>
    <t>6010.2024/0002108-0</t>
  </si>
  <si>
    <t xml:space="preserve">PUBLICAÇÃO DE LIVRO DA HISTÓRIA DA VILA FORMOSA </t>
  </si>
  <si>
    <t>6010.2024/0002109-9</t>
  </si>
  <si>
    <t xml:space="preserve">INSTITUTO BENEFICENTE NOSSO LAR </t>
  </si>
  <si>
    <t xml:space="preserve"> 6010.2024/0002111-0 </t>
  </si>
  <si>
    <t>6010.2024/0002112-9</t>
  </si>
  <si>
    <t>EVENTOS NA CIDADE</t>
  </si>
  <si>
    <t>6010.2024/0002113-7</t>
  </si>
  <si>
    <t xml:space="preserve">ATIVIDADES CULTURAS </t>
  </si>
  <si>
    <t>6010.2024/0002114-5</t>
  </si>
  <si>
    <t>6010.2024/0002115-3</t>
  </si>
  <si>
    <t xml:space="preserve">CURSO DE FORMAÇÃO PARA CUIDADOS </t>
  </si>
  <si>
    <t>6010.2024/0002116-1</t>
  </si>
  <si>
    <t>L</t>
  </si>
  <si>
    <t xml:space="preserve">SOLICITAÇÃO DE APOIO A EVENTOS </t>
  </si>
  <si>
    <t>6010.2024/0002122-6</t>
  </si>
  <si>
    <t xml:space="preserve">PROJETO CORPO E MENTE EM MOVIMENTO </t>
  </si>
  <si>
    <t>6010.2024/0002125-0</t>
  </si>
  <si>
    <t>Secretaria Municipal de Mobilidade e Trânsito</t>
  </si>
  <si>
    <t>6010.2024/0002127-7</t>
  </si>
  <si>
    <t>6010.2024/0002128-5</t>
  </si>
  <si>
    <t>OFICINAS PARA A TERCEIRA IDADE - ASSOCIAÇÃO IGARAPÉ ORIBÁ</t>
  </si>
  <si>
    <t>6010.2024/0002129-3</t>
  </si>
  <si>
    <t>AQUISIÇÃO DE EQUIPAMENTOS PARA TOPOGRAFIA DE CÓRNEA</t>
  </si>
  <si>
    <t>6010.2024/0002131-5</t>
  </si>
  <si>
    <t>AQUISIÇÃO DE EQUIPAMENTOS MÉDICO PARA O HRIM</t>
  </si>
  <si>
    <t>6010.2024/0002132-3</t>
  </si>
  <si>
    <t>6010.2024/0002133-1</t>
  </si>
  <si>
    <t xml:space="preserve">PROJETO VILARTE </t>
  </si>
  <si>
    <t>6010.2024/0002134-0</t>
  </si>
  <si>
    <t xml:space="preserve">MÚSICA EM AÇÃO </t>
  </si>
  <si>
    <t>6010.2024/0002135-8</t>
  </si>
  <si>
    <t xml:space="preserve">PROJETO LUTANDO E VENCENDO NO JARDIM LAGO </t>
  </si>
  <si>
    <t>6010.2024/0002138-2</t>
  </si>
  <si>
    <t xml:space="preserve">PROJETO MOVIMENTO E SAÚDE NO EDUCANDÁRIO </t>
  </si>
  <si>
    <t>6010.2024/0002140-4</t>
  </si>
  <si>
    <t xml:space="preserve">PROJETO INSORE - TATAME DA DIVERSIDADE </t>
  </si>
  <si>
    <t>6010.2024/0002143-9</t>
  </si>
  <si>
    <t xml:space="preserve">PROJETO CASTELINHO EM FORMA COM TAEKWONDO </t>
  </si>
  <si>
    <t>6010.2024/0002144-7</t>
  </si>
  <si>
    <t xml:space="preserve">CURSO DE CAPACITAÇÃO PROFISSIONAL EM ESMALTERIA , CORTE COSTURA, PINTURAL ARTESANAL, CROCHÊ EFUXICO, CONTROLADOR DE ACESSO E CABELEREIRO </t>
  </si>
  <si>
    <t xml:space="preserve"> 6010.2024/0002145-5</t>
  </si>
  <si>
    <t xml:space="preserve">MOSTRA ECOFALANTE DE CINEMA </t>
  </si>
  <si>
    <t>6010.2024/0002147-1</t>
  </si>
  <si>
    <t>LIGA PLAY - SEASON 2</t>
  </si>
  <si>
    <t>6010.2024/0002148-0</t>
  </si>
  <si>
    <t>CORPUS CHRISTI - VILA NHOCUNÉ - 2024</t>
  </si>
  <si>
    <t>6010.2024/0002150-1</t>
  </si>
  <si>
    <t xml:space="preserve">ADEQUAÇÃO DE ESPAÇO FÍSICO </t>
  </si>
  <si>
    <t>6010.2024/0002151-0</t>
  </si>
  <si>
    <t>6010.2024/0002153-6</t>
  </si>
  <si>
    <t xml:space="preserve">PROJETO - QUALIFICAÇÃO EM GASTRONOMIA </t>
  </si>
  <si>
    <t xml:space="preserve"> 6010.2024/0002155-2</t>
  </si>
  <si>
    <t xml:space="preserve">CURSOS DE CAPACITAÇÃO PROFISSIONAL NA ÁREA DA BELEZA </t>
  </si>
  <si>
    <t>6010.2024/0002156-0</t>
  </si>
  <si>
    <t xml:space="preserve">15 CONCERTOS DIDÁTICOS EM ESPAÇOS PÚBLICOS DA CIDADE DE SÃO PAULO </t>
  </si>
  <si>
    <t>6010.2024/0002158-7</t>
  </si>
  <si>
    <t>ESCOLA DE TEATRO DOCUMENTÁRIO - ARTEMANCIPA</t>
  </si>
  <si>
    <t>6010.2024/0002160-9</t>
  </si>
  <si>
    <t xml:space="preserve">OFICINAS DE FORNECIMENTO DE CAFÉ DA MANHÃ </t>
  </si>
  <si>
    <t>6010.2024/0002161-7</t>
  </si>
  <si>
    <t xml:space="preserve">AQUISIÇÃO DE VEÍCULO PARA BENEFICIAR PROJETO SOCIAL </t>
  </si>
  <si>
    <t>6010.2024/0002169-2</t>
  </si>
  <si>
    <t xml:space="preserve">APOIO A PEÇA TEATRAL GATO DE RUA (NÃO ) APRENDE A VIVER PRESO </t>
  </si>
  <si>
    <t>6010.2024/0002162-5</t>
  </si>
  <si>
    <t xml:space="preserve">PROGRAMA DE EDUCAÇÃO AMBIENTAL E ESCOLAS CLIMÁTICAS </t>
  </si>
  <si>
    <t>6010.2024/0002163-3</t>
  </si>
  <si>
    <t>BANHO PRA GERAL</t>
  </si>
  <si>
    <t>6010.2024/0002164-1</t>
  </si>
  <si>
    <t>FESTIVAL CULTURA PARA TODOS 2024- PART 2</t>
  </si>
  <si>
    <t>6010.2024/0002165-0</t>
  </si>
  <si>
    <t>COMUNIDADE PAGODE NA DISCIPLINA JD MIRIAM</t>
  </si>
  <si>
    <t>6010.2024/0002166-8</t>
  </si>
  <si>
    <t>6010.2024/0002174-9</t>
  </si>
  <si>
    <t xml:space="preserve">COPA BRASIL DE AUTOMOBILISMO </t>
  </si>
  <si>
    <t>6010.2024/0002172-2</t>
  </si>
  <si>
    <t xml:space="preserve">REVITALIZAÇÃO DE PRAÇA PADRE JUAN CARLOS GUARDIOLA </t>
  </si>
  <si>
    <t>6010.2024/0002177-3</t>
  </si>
  <si>
    <t xml:space="preserve">CONSTRUÇÃO DE ANEXO DENTRO DO TERRENO DA UBS PQ. BOA ESPERANÇA </t>
  </si>
  <si>
    <t>6010.2024/0002178-1</t>
  </si>
  <si>
    <t>ESPETÁCULO MUSIAL - SHOW DO TRIO 2</t>
  </si>
  <si>
    <t>6010.2024/0002180-3</t>
  </si>
  <si>
    <t xml:space="preserve">ESPETÁCULO MUSICAL - PAZ E VIDA MUSIC </t>
  </si>
  <si>
    <t>6010.2024/0002187-0</t>
  </si>
  <si>
    <t xml:space="preserve">AULAS DE CULINÁRIA E ALIMENTAÇÃO SOLIDÁRIA </t>
  </si>
  <si>
    <t>6010.2024/0002188-9</t>
  </si>
  <si>
    <t>REFORMA NA UBS VILA ARAPUÃ</t>
  </si>
  <si>
    <t>6010.2024/0002190-0</t>
  </si>
  <si>
    <t xml:space="preserve">ACOLHIMENTO TERAPÊUTICO PARA MULHERES COM ATUAÇÃO NA DEFESA DE DIREITOS HUMANOS </t>
  </si>
  <si>
    <t>6010.2024/0002189-7</t>
  </si>
  <si>
    <t xml:space="preserve">PROJETO RITMO DA TRANSFORMAÇÃO </t>
  </si>
  <si>
    <t>6010.2024/0002191-9</t>
  </si>
  <si>
    <t xml:space="preserve">ENCONTRO DE CARROS MODIFICADOS </t>
  </si>
  <si>
    <t>6010.2024/0002192-7</t>
  </si>
  <si>
    <t>6010.2024/0002193-5</t>
  </si>
  <si>
    <t xml:space="preserve">RESENHA DO ZÉ </t>
  </si>
  <si>
    <t>6010.2024/0002195-1</t>
  </si>
  <si>
    <t xml:space="preserve">EVENTO PROJETO SAMBA DA PRAÇA </t>
  </si>
  <si>
    <t>6010.2024/0002196-0</t>
  </si>
  <si>
    <t xml:space="preserve">REVITALIZAÇÃO NA HORTA </t>
  </si>
  <si>
    <t>6010.2024/0002198-6</t>
  </si>
  <si>
    <t>6010.2024/0002197-8</t>
  </si>
  <si>
    <t xml:space="preserve">PROJETO DE ATENDIMENTO HUMANIZADO PARA MULHERES </t>
  </si>
  <si>
    <t>6010.2024/0002200-1</t>
  </si>
  <si>
    <t xml:space="preserve">PROJETO E CAPACITAÇÃO EM DESIGN DE SOBRANCELHA </t>
  </si>
  <si>
    <t>6010.2024/0002201-0</t>
  </si>
  <si>
    <t xml:space="preserve">CAMPEONATOS, CORRIDAS, TRACK DAYS, CORRIDAS DE KART E ESPORE MOTOR - FASP </t>
  </si>
  <si>
    <t>6010.2024/0002202-8</t>
  </si>
  <si>
    <t>ELABORAÇÃO DE UMA CARTILHA EDUCATIVA INTITULADA SÃO PAULO PELOS RIOS</t>
  </si>
  <si>
    <t>6010.2024/0002204-4</t>
  </si>
  <si>
    <t xml:space="preserve">MANUTENÇÃO DE ÁREA URBANA </t>
  </si>
  <si>
    <t>6010.2024/0002205-2</t>
  </si>
  <si>
    <t xml:space="preserve">PROJETO DE TREINAMENTO DE VOLÊI </t>
  </si>
  <si>
    <t>6010.2024/0002206-0</t>
  </si>
  <si>
    <t>MBYA REKO ARANDU</t>
  </si>
  <si>
    <t>6010.2024/0002207-9</t>
  </si>
  <si>
    <t xml:space="preserve">ESPETÁCULO MUSICAL - SHOW DO TRIO </t>
  </si>
  <si>
    <t>6010.2024/0002208-7</t>
  </si>
  <si>
    <t>FESTIVAL ESCADARIA DO JAZZ - STEFANO MOLINER</t>
  </si>
  <si>
    <t>6010.2024/0002210-9</t>
  </si>
  <si>
    <t>ESPORTE É VIDA</t>
  </si>
  <si>
    <t>6010.2024/0002233-8</t>
  </si>
  <si>
    <t xml:space="preserve">ESPORTE É SAÚDE </t>
  </si>
  <si>
    <t>6010.2024/0002234-6</t>
  </si>
  <si>
    <t xml:space="preserve">PROJETO DE FUTEBOL FEMININO </t>
  </si>
  <si>
    <t>6010.2024/0002235-4</t>
  </si>
  <si>
    <t xml:space="preserve">SHOW ARTÍSTICO SARA PACHECO </t>
  </si>
  <si>
    <t>6010.2024/0002237-0</t>
  </si>
  <si>
    <t xml:space="preserve">SHOW ARTÍTICO NANDU CARVALHO </t>
  </si>
  <si>
    <t>6010.2024/0002238-9</t>
  </si>
  <si>
    <t xml:space="preserve">SHOW ARTÍSTICO OS DIPONÍVEIS </t>
  </si>
  <si>
    <t>6010.2024/0002239-7</t>
  </si>
  <si>
    <t xml:space="preserve">PARADA DO ORGULHO LGBT DE SÃO PAULO </t>
  </si>
  <si>
    <t>6010.2024/0002241-9</t>
  </si>
  <si>
    <t xml:space="preserve">MULHERES DA VIDA PUBLICA ENCONTROS PARA A LIBERDADE </t>
  </si>
  <si>
    <t>6010.2024/0002240-0</t>
  </si>
  <si>
    <t xml:space="preserve">MULHERES DA VIDA PÚBLICA - KALUNGA </t>
  </si>
  <si>
    <t>6010.2024/0002243-5</t>
  </si>
  <si>
    <t>MULHERES DA VIDA PÚBLICA - MARACATU LLE ALAFIA</t>
  </si>
  <si>
    <t>6010.2024/0002244-3</t>
  </si>
  <si>
    <t xml:space="preserve">AQUISIÇÃO DE EQUIPAMENTOS PARA PESSOAS COM DEFICIÊNCIA </t>
  </si>
  <si>
    <t>6010.2024/0002246-0</t>
  </si>
  <si>
    <t>MULHERES DA VIDA PÚBLICA- ENCONTROS PARA A LIBERDADE 2</t>
  </si>
  <si>
    <t>6010.2024/0002245-1</t>
  </si>
  <si>
    <t xml:space="preserve">MULHERES DA VIDA PÚBLICA - NKINPA </t>
  </si>
  <si>
    <t>6010.2024/0002247-8</t>
  </si>
  <si>
    <t xml:space="preserve">MULHERES DA VIDA PUBLICA - COLETIVO DENTE DE LEOAS </t>
  </si>
  <si>
    <t>6010.2024/0002248-6</t>
  </si>
  <si>
    <t>MULHERES DA VIDA PÚBLICA MÃOS NA CABEÇA</t>
  </si>
  <si>
    <t>6010.2024/0002249-4</t>
  </si>
  <si>
    <t>CUSTEAR OS PROFISSIONAIS DA ÁREA DE DESENVOLVIMENTO INSTITUCIONAL</t>
  </si>
  <si>
    <t>6010.2024/0002252-4</t>
  </si>
  <si>
    <t>AQUISIÇÃO DE VEÍCULO AUTOMOTOR</t>
  </si>
  <si>
    <t>6010.2024/0002254-0</t>
  </si>
  <si>
    <t xml:space="preserve">ATIVIDADE ESPORTIVAS PARA JOVENS EM SITUAÇÃO DE VUNERABILIDADE </t>
  </si>
  <si>
    <t>6010.2024/0002263-0</t>
  </si>
  <si>
    <t xml:space="preserve">MULHERES DA VIDA PÚBLICA </t>
  </si>
  <si>
    <t>6010.2024/0002266-4</t>
  </si>
  <si>
    <t>MULHERES DA VIDA PÚBLICA - 3</t>
  </si>
  <si>
    <t>6010.2024/0002267-2</t>
  </si>
  <si>
    <t>6010.2024/0002268-0</t>
  </si>
  <si>
    <t xml:space="preserve">OFICINA PARA IMIGRANTES </t>
  </si>
  <si>
    <t>6010.2024/0002269-9</t>
  </si>
  <si>
    <t xml:space="preserve">REQUALIFICAÇÃO DE ÁREA PÚBLICA </t>
  </si>
  <si>
    <t>6010.2024/0002275-3</t>
  </si>
  <si>
    <t>ATIVIDADE CULTURAIS</t>
  </si>
  <si>
    <t>6010.2024/0002277-0</t>
  </si>
  <si>
    <t>INFRAESTRUTURA PARA 7ª MARCHA DO ORGULHO TRANS DA CIDADE DE SÃO PAULO</t>
  </si>
  <si>
    <t>6010.2024/0002278-8</t>
  </si>
  <si>
    <t>QUERMESSE DA AMIZADE DO JARDIM NARDINI</t>
  </si>
  <si>
    <t>6010.2024/0002279-6</t>
  </si>
  <si>
    <t xml:space="preserve">MANUTENÇÃO DE PARTE DOS CUSTOS FIXOS E ATIVIDADES DO QUILOMBO DA PARADA </t>
  </si>
  <si>
    <t>6010.2024/0002289-3</t>
  </si>
  <si>
    <t xml:space="preserve">PROJETO FUTEBOL NA ZONA SUL </t>
  </si>
  <si>
    <t>6010.2024/0002280-0</t>
  </si>
  <si>
    <t xml:space="preserve">APOIO AO PROJETO MULTIPLICADORAS DE CONHECIMENTO : FORMAÇÃO DE LIDERANÇAS MULHERES COM FOCO NO TRABALHO </t>
  </si>
  <si>
    <t>6010.2024/0002282-6</t>
  </si>
  <si>
    <t xml:space="preserve">OFICINAS DE VALORIZAÇÃO DA CULTURA NEGRA </t>
  </si>
  <si>
    <t xml:space="preserve"> 6010.2024/0002283-4</t>
  </si>
  <si>
    <t xml:space="preserve">AQUISIÇÃO DE CAMAS HOSPITALARES </t>
  </si>
  <si>
    <t>6010.2024/0002284-2</t>
  </si>
  <si>
    <t xml:space="preserve">AQUISIÇÃO DE EQUIPAMENTOS HOSPITALARES E APARELHOS DE AR CONDICIONADO </t>
  </si>
  <si>
    <t>6010.2024/0002286-9</t>
  </si>
  <si>
    <t>COPA INTER-ESTADOS DE ARTES MARCIAIS CHINESAS</t>
  </si>
  <si>
    <t>6010.2024/0002291-5</t>
  </si>
  <si>
    <t>PROJETO REVOLUSOM</t>
  </si>
  <si>
    <t>6010.2024/0002292-3</t>
  </si>
  <si>
    <t xml:space="preserve">BIBLIOTECA NO CENTRO DE CONVIVÊNCIA </t>
  </si>
  <si>
    <t>6010.2024/0002293-1</t>
  </si>
  <si>
    <t>PROJETO NÚCLEO DE CONVIVÊNCIA DA MATURIDADE</t>
  </si>
  <si>
    <t>6010.2024/0002294-0</t>
  </si>
  <si>
    <t xml:space="preserve">MODERNIZAÇÃO TÉCNICA E ESTÉTICA </t>
  </si>
  <si>
    <t>6010.2024/0002296-6</t>
  </si>
  <si>
    <t xml:space="preserve">MULHERES DA VIDA PÚBLICA - OCUPAÇÃO DAS LEOAS </t>
  </si>
  <si>
    <t>6010.2024/0002297-4</t>
  </si>
  <si>
    <t>6010.2024/0002298-2</t>
  </si>
  <si>
    <t xml:space="preserve">VALORIZAÇÂO DO TRABALHO DE CATADORES </t>
  </si>
  <si>
    <t>6010.2024/0002299-0</t>
  </si>
  <si>
    <t>INSTALAÇÃO EM CARÁTER PERMANENTE DO MUSEU DA REVOLUÇÃO CONSTITUCIONALISTA DE 1932</t>
  </si>
  <si>
    <t>6010.2024/0002304-0</t>
  </si>
  <si>
    <t xml:space="preserve">EXECUÇÃO DE PINGUELA </t>
  </si>
  <si>
    <t>6010.2024/0002303-2</t>
  </si>
  <si>
    <t xml:space="preserve">CONTRATAÇÃO DE LUTA LIVRE </t>
  </si>
  <si>
    <t>6010.2024/0002305-9</t>
  </si>
  <si>
    <t xml:space="preserve">FESTA DE TRADIÇÕES NORDESTINAS </t>
  </si>
  <si>
    <t>6010.2024/0002306-7</t>
  </si>
  <si>
    <t xml:space="preserve">1 CONGRESSSO DE ADMINISTRAÇÃO PUBLICA E PRIVADA NO ESPORTE </t>
  </si>
  <si>
    <t>6010.2024/0002310-5</t>
  </si>
  <si>
    <t>6010.2024/0002311-3</t>
  </si>
  <si>
    <t>SOCCER FOR FREEDOM</t>
  </si>
  <si>
    <t>6010.2024/0002312-1</t>
  </si>
  <si>
    <t xml:space="preserve">CIRCUITO SKATE CINE </t>
  </si>
  <si>
    <t>6010.2024/0002313-0</t>
  </si>
  <si>
    <t>EVENTO KEBRADA STREET BALL</t>
  </si>
  <si>
    <t>6010.2024/0002314-8</t>
  </si>
  <si>
    <t xml:space="preserve">EVENTO SKATE RUN </t>
  </si>
  <si>
    <t>6010.2024/0002315-6</t>
  </si>
  <si>
    <t xml:space="preserve">EVENTO DESAFIO DOS PARQUES </t>
  </si>
  <si>
    <t>6010.2024/0002316-4</t>
  </si>
  <si>
    <t xml:space="preserve">EVENTO THE BEST STREET LINE </t>
  </si>
  <si>
    <t>6010.2024/0002317-2</t>
  </si>
  <si>
    <t xml:space="preserve">EVENTO FESTIVAL ZENKI SATO DE BEISEBOL E SOFTBOL </t>
  </si>
  <si>
    <t>6010.2024/0002318-0</t>
  </si>
  <si>
    <t xml:space="preserve">SHOW ARTÍSTICO NANDU CARVALHO </t>
  </si>
  <si>
    <t>6010.2024/0002321-0</t>
  </si>
  <si>
    <t xml:space="preserve">SHOW ARTÍSTICO OS DISPONÍVEIS </t>
  </si>
  <si>
    <t>6010.2024/0002322-9</t>
  </si>
  <si>
    <t>6010.2024/0002323-7</t>
  </si>
  <si>
    <t>1° ETAPA DE ATIVIDADE ESPORTIVAS E RECREATIVAS " PRA VIVER MELHOR"</t>
  </si>
  <si>
    <t>6010.2024/0002325-3</t>
  </si>
  <si>
    <t>EVENTO STAND UP PARA TODOS</t>
  </si>
  <si>
    <t>6010.2024/0002324-5</t>
  </si>
  <si>
    <t xml:space="preserve">CAMPEONATO DE XADREZ </t>
  </si>
  <si>
    <t>6010.2024/0002327-0</t>
  </si>
  <si>
    <t xml:space="preserve">EQUIPAMENTOS OPERACIONAIS PARA O CORPO DE BOMBEIROS </t>
  </si>
  <si>
    <t>6010.2024/0002328-8</t>
  </si>
  <si>
    <t xml:space="preserve">OFICINAS DE ARTES PLÁSTICAS E VISUAIS ADAPTADAS </t>
  </si>
  <si>
    <t>6010.2024/0002329-6</t>
  </si>
  <si>
    <t>SERVIÇO DE TRANSPORTE DE CRIANÇAS E ADOLESCENTES</t>
  </si>
  <si>
    <t>6010.2024/0002330-0</t>
  </si>
  <si>
    <t>AÇÕES COM ALUNOS DO INSTITUTO NFA</t>
  </si>
  <si>
    <t>6010.2024/0002331-8</t>
  </si>
  <si>
    <t xml:space="preserve">VII TORNEIO KEN IN KAN DE KARATE </t>
  </si>
  <si>
    <t>6010.2024/0002332-6</t>
  </si>
  <si>
    <t>PROJETO PILATES PARA A LONGEVIDADE</t>
  </si>
  <si>
    <t>6010.2024/0002333-4</t>
  </si>
  <si>
    <t>CAMPO ARENA
CINGAPURA NA RUA BANDEIRA DO ARACAMBI</t>
  </si>
  <si>
    <t>6010.2024/0002337-7</t>
  </si>
  <si>
    <t>ESCADÃO E CORRIMÃO -
MELHORAMENTO VIÁRIO E ESCADA DE ACESSO COM
CORRIMÃO NA RUA CAIO ALEGRE NA VILA VERDE</t>
  </si>
  <si>
    <t>6010.2024/0002338-5</t>
  </si>
  <si>
    <t xml:space="preserve">REFORMA/MANUTENÇÃO/REVITALIZAÇÃO DA ÁREA DE LAZER DO CONJ. HABITACIONAL CINGAPURA JD. MANINOS </t>
  </si>
  <si>
    <t>6010.2024/0002339-3</t>
  </si>
  <si>
    <t xml:space="preserve">APOIO AO PROJETO DE FORMAÇÃO DE LIDERANÇAS FEMINISNAS SOBRE CRISES CLIMÁTICAS PARA AÇÕES DE SUSTENTABILIDADE </t>
  </si>
  <si>
    <t>6010.2024/0002341-5</t>
  </si>
  <si>
    <t xml:space="preserve">PROJETOS PÃES </t>
  </si>
  <si>
    <t>6010.2024/0002342-3</t>
  </si>
  <si>
    <t>6010.2024/0002343-1</t>
  </si>
  <si>
    <t xml:space="preserve">PROJETO VAMO QUE VAMO - ESPORTE E EDUCAÇÃO </t>
  </si>
  <si>
    <t>6010.2024/0002344-0</t>
  </si>
  <si>
    <t xml:space="preserve">3 CIRCUITO DE MUAY THAI AMADOR </t>
  </si>
  <si>
    <t>6010.2024/0002345-8</t>
  </si>
  <si>
    <t>6010.2024/0002346-6</t>
  </si>
  <si>
    <t xml:space="preserve">FESTIVAL AGITA GUAIANAZES </t>
  </si>
  <si>
    <t>6010.2024/0002349-0</t>
  </si>
  <si>
    <t>6010.2024/0002348-2</t>
  </si>
  <si>
    <t xml:space="preserve">OFICINAS ESPORTIVAS COM AULAS DE JIU-JITSU E FUTEBOL PAA CRIANÇAS E ADOLESCENTES </t>
  </si>
  <si>
    <t xml:space="preserve">PROJETO MUSICA PARA TRANSFORMAR </t>
  </si>
  <si>
    <t>6010.2024/0002351-2</t>
  </si>
  <si>
    <t>CULTURA TAMBÉM É SAÚDE POPULAR</t>
  </si>
  <si>
    <t>6010.2024/0002352-0</t>
  </si>
  <si>
    <t xml:space="preserve">ATIVIDADES CULTURAIS </t>
  </si>
  <si>
    <t>6010.2024/0002353-9</t>
  </si>
  <si>
    <t>6010.2024/0002355-5</t>
  </si>
  <si>
    <t xml:space="preserve">AULA EM CAMPO NO MEMORIAL DA RESISTÊNCIA E MUSEU DAS FAVELAS </t>
  </si>
  <si>
    <t>6010.2024/0002356-3</t>
  </si>
  <si>
    <t xml:space="preserve">FORMAÇÃO: A COMUNIDADE NÃO VIOLA PARA PROTEÇÃO DOS DIREITOS HUMANOS E PROMOÇÃO DE UMA CULTURA DE PAZ  </t>
  </si>
  <si>
    <t>6010.2024/0002357-1</t>
  </si>
  <si>
    <t xml:space="preserve">COMPRA DE EQUIPAMENTO </t>
  </si>
  <si>
    <t>6010.2024/0002358-0</t>
  </si>
  <si>
    <t xml:space="preserve">FESTIVAL ESPORTIVO CTC VILA EMA </t>
  </si>
  <si>
    <t>6010.2024/0002359-8</t>
  </si>
  <si>
    <t>29/07</t>
  </si>
  <si>
    <t xml:space="preserve">PROJETO DE BASQUETE </t>
  </si>
  <si>
    <t>6010.2024/0002361-0</t>
  </si>
  <si>
    <t>BAILE DO RR</t>
  </si>
  <si>
    <t>6010.2024/0002363-6</t>
  </si>
  <si>
    <t xml:space="preserve">ARRAIAL DA AYDE </t>
  </si>
  <si>
    <t>6010.2024/0002365-2</t>
  </si>
  <si>
    <t>PROJETO "JOGANDO PARA VENCER"</t>
  </si>
  <si>
    <t>6010.2024/0002366-0</t>
  </si>
  <si>
    <t xml:space="preserve">AS COISAS QUE PERDEMOS NO FOGO </t>
  </si>
  <si>
    <t>6010.2024/0002370-9</t>
  </si>
  <si>
    <t xml:space="preserve">3° EDIÇÃO CIRCUITO ESPORTIVO ARTE NOBRE </t>
  </si>
  <si>
    <t>6010.2024/0002373-3</t>
  </si>
  <si>
    <t xml:space="preserve">MOVIMENTO ARTE NOBRE </t>
  </si>
  <si>
    <t>6010.2024/0002386-5</t>
  </si>
  <si>
    <t>APOIO E FORTALECIMENTO À AGROECOLOGIA EM PARELHEIROS</t>
  </si>
  <si>
    <t>6010.2024/0002387-3</t>
  </si>
  <si>
    <t xml:space="preserve">CINE NA PRAÇA : DIVERSIDADE CONTRA O FIM DO MUNDO </t>
  </si>
  <si>
    <t>6010.2024/0002396-2</t>
  </si>
  <si>
    <t>EVENTO CULTURAL MUSICAL - SAMBA NA PRAÇA</t>
  </si>
  <si>
    <t>6010.2024/0002406-3</t>
  </si>
  <si>
    <t>6010.2024/0002407-1</t>
  </si>
  <si>
    <t xml:space="preserve">PROGRAMAÇÃO CULTURAL FESTA DE REI </t>
  </si>
  <si>
    <t>6010.2024/0002411-0</t>
  </si>
  <si>
    <t>QUERMESSE PARÓQUIA MENINO JESUS</t>
  </si>
  <si>
    <t>6010.2024/0002412-8</t>
  </si>
  <si>
    <t>COPA PAULISTÃO DE TAEKWONDO 2024</t>
  </si>
  <si>
    <t>6010.2024/0002413-6</t>
  </si>
  <si>
    <t xml:space="preserve">AGRICULTURA URBANA E EDUCAÇÃO AMBIENTAL </t>
  </si>
  <si>
    <t>6010.2024/0002414-4</t>
  </si>
  <si>
    <t xml:space="preserve">PROJETO PADARIA COMUNITÁRIA - CAPACITAÇÃO EM PANIFICAÇÃO </t>
  </si>
  <si>
    <t>6010.2024/0002416-0</t>
  </si>
  <si>
    <t xml:space="preserve">1° FESTIVAL PAULISTANO DE TAEKWONDO </t>
  </si>
  <si>
    <t>6010.2024/0002420-9</t>
  </si>
  <si>
    <t xml:space="preserve">SHOW BANDA ULTRA SOUL </t>
  </si>
  <si>
    <t>6010.2024/0002424-1</t>
  </si>
  <si>
    <t>6010.2024/0002425-0</t>
  </si>
  <si>
    <t xml:space="preserve">ATIVIDADE CULTURAL NA CIDADE DE SÃO PAULO </t>
  </si>
  <si>
    <t>6010.2024/0002427-6</t>
  </si>
  <si>
    <t>PROJETO ESCOLINHA DE FUTSAL</t>
  </si>
  <si>
    <t>6010.2024/0002428-4</t>
  </si>
  <si>
    <t>PROJETO CASA ECOATIVA</t>
  </si>
  <si>
    <t>6010.2024/0002429-2</t>
  </si>
  <si>
    <t>PROJETO ESPERANÇA QUE TOCA</t>
  </si>
  <si>
    <t>6010.2024/0002430-6</t>
  </si>
  <si>
    <t>FOMENTO AOS PROJETOS DE INCLUSÃO</t>
  </si>
  <si>
    <t>6010.2024/0002431-4</t>
  </si>
  <si>
    <t>ATELIER NA PRAÇA</t>
  </si>
  <si>
    <t>6010.2024/0002436-5</t>
  </si>
  <si>
    <t xml:space="preserve">AQUISIÇÃO DE INSUMOS ALIMENTÍCIOS </t>
  </si>
  <si>
    <t>6010.2024/0002437-3</t>
  </si>
  <si>
    <t xml:space="preserve">AQUISIÇÃO DE MOBILIÁRIO </t>
  </si>
  <si>
    <t>6010.2024/0002438-1</t>
  </si>
  <si>
    <t>PROJETO ALIMENTANDO-SE DE CULTURA</t>
  </si>
  <si>
    <t>6010.2024/0002439-0</t>
  </si>
  <si>
    <t xml:space="preserve">PROJETO EMPREENDER PARA GERAÇÃO </t>
  </si>
  <si>
    <t>6010.2024/0002440-3</t>
  </si>
  <si>
    <t>6010.2024/0002441-1</t>
  </si>
  <si>
    <t>15/07</t>
  </si>
  <si>
    <t>INVESTIMENTO COMPRA DE EQUIPAMENTO</t>
  </si>
  <si>
    <t>6010.2024/0002442-0</t>
  </si>
  <si>
    <t>VISITA À COMUNA DA TERRA IMÃ ALBERTA</t>
  </si>
  <si>
    <t>6010.2024/0002445-4</t>
  </si>
  <si>
    <t>CAMPUS PARTY 2024</t>
  </si>
  <si>
    <t>6010.2024/0002447-0</t>
  </si>
  <si>
    <t xml:space="preserve">CAMINHOS PARA EMPREGABILIDADE </t>
  </si>
  <si>
    <t>6010.2024/0002448-9</t>
  </si>
  <si>
    <t>FEIRA LITERÁRIA ARENA DA PALAVRA</t>
  </si>
  <si>
    <t>6010.2024/0002449-7</t>
  </si>
  <si>
    <t xml:space="preserve">PROMOÇÃO DO ESPORTE PARA JOVENS </t>
  </si>
  <si>
    <t>6010.2024/0002450-0</t>
  </si>
  <si>
    <t xml:space="preserve">CAPACITAÇÃO E FORMAÇÃO DE DIRIGENTES </t>
  </si>
  <si>
    <t>6010.2024/0002451-9</t>
  </si>
  <si>
    <t>REALIZAR O EVENTO ESCADARIA DO JAZZ</t>
  </si>
  <si>
    <t>6010.2024/0002453-5</t>
  </si>
  <si>
    <t xml:space="preserve">BOXEANDO POR UM MUNDO MELHOR </t>
  </si>
  <si>
    <t>6010.2024/0002454-3</t>
  </si>
  <si>
    <t xml:space="preserve">PROJETO DE ESCOLINHA DE FUTEBOL </t>
  </si>
  <si>
    <t>6010.2024/0002455-1</t>
  </si>
  <si>
    <t xml:space="preserve">PROJETO DE FUTEBOL MENINOS DO FUTURO </t>
  </si>
  <si>
    <t>6010.2024/0002456-0</t>
  </si>
  <si>
    <t>CPROG- APOIO AOS EVENTOS DO CIRCUITO CULTURAL DE RUA</t>
  </si>
  <si>
    <t>6010.2024/0002457-8</t>
  </si>
  <si>
    <t xml:space="preserve">PROJETO FAZER O BEM </t>
  </si>
  <si>
    <t>6010.2024/0002460-8</t>
  </si>
  <si>
    <t xml:space="preserve">RESTAURO E RONAVAÇÃO DO ÓRGÃO DE TUBOS DA CATEFRAL DA SÉ </t>
  </si>
  <si>
    <t>6010.2024/0002461-6</t>
  </si>
  <si>
    <t xml:space="preserve">CULTURA E COMUNICAÇÃO NÃO VIOLENTA </t>
  </si>
  <si>
    <t>6010.2024/0002463-2</t>
  </si>
  <si>
    <t xml:space="preserve">FESTA JULINA DOS VIOLEIROS </t>
  </si>
  <si>
    <t>6010.2024/0002464-0</t>
  </si>
  <si>
    <t>CONTRATAÇÃO DE EVENTO</t>
  </si>
  <si>
    <t>6010.2024/0002465-9</t>
  </si>
  <si>
    <t xml:space="preserve">AQUISIÇÃO DE DUAS GELADEIRAS PARA UBS </t>
  </si>
  <si>
    <t>6010.2024/0002466-7</t>
  </si>
  <si>
    <t>SHOW MUSICAL ARMIRZINHO</t>
  </si>
  <si>
    <t>6010.2024/0002467-5</t>
  </si>
  <si>
    <t>HIP HOP SIM DROGAS NÃO</t>
  </si>
  <si>
    <t>6010.2024/0002468-3</t>
  </si>
  <si>
    <t xml:space="preserve">APOIO NA MONTAGEM E APRESENTAÇÃO </t>
  </si>
  <si>
    <t>6010.2024/0002469-1</t>
  </si>
  <si>
    <t xml:space="preserve">RESPEITAR PARA PROTEGER - EDUCAÇAÕ EM DEFESA DA VIDA </t>
  </si>
  <si>
    <t>6010.2024/0002472-1</t>
  </si>
  <si>
    <t xml:space="preserve">PIRITUBA MUSIC &amp; DANCE </t>
  </si>
  <si>
    <t>6010.2024/0002473-0</t>
  </si>
  <si>
    <t xml:space="preserve">INSTALAÇÃO DE PLAYGROUND </t>
  </si>
  <si>
    <t>6010.2024/0002474-8</t>
  </si>
  <si>
    <t xml:space="preserve">PROJETO PSICOSSOCIAL </t>
  </si>
  <si>
    <t>6010.2024/0002491-8</t>
  </si>
  <si>
    <t xml:space="preserve">PROJETO MUSICA PARA TODOS </t>
  </si>
  <si>
    <t>6010.2024/0002492-6</t>
  </si>
  <si>
    <t>PROJETO VIDA "DANÇAS EM VERSOS "</t>
  </si>
  <si>
    <t>6010.2024/0002493-4</t>
  </si>
  <si>
    <t xml:space="preserve">ESCOLINHA DE FUTEBOL MIRAGAIA </t>
  </si>
  <si>
    <t>6010.2024/0002495-0</t>
  </si>
  <si>
    <t xml:space="preserve">PROJETO CULTURA CRIATIVA </t>
  </si>
  <si>
    <t>6010.2024/0002496-9</t>
  </si>
  <si>
    <t xml:space="preserve">IMPLANTAÇÃO DO PROJETO SONHO DE LEITURA </t>
  </si>
  <si>
    <t>6010.2024/0002497-7</t>
  </si>
  <si>
    <t xml:space="preserve">PROJETO ALÉM DO SOM </t>
  </si>
  <si>
    <t>6010.2024/0002500-0</t>
  </si>
  <si>
    <t>CAPACITAÇÃO EM PAINÉIS SOLARES</t>
  </si>
  <si>
    <t>6010.2024/0002501-9</t>
  </si>
  <si>
    <t>PROJETO CULTURA E ARTE ABCP</t>
  </si>
  <si>
    <t>6010.2024/0002516-7</t>
  </si>
  <si>
    <t xml:space="preserve">PROJETO MOLDANDO OLHARES </t>
  </si>
  <si>
    <t>6010.2024/0002517-5</t>
  </si>
  <si>
    <t xml:space="preserve">ARRAIA DE SÃO MIGUEL COM DANIELA RIBEIRO E CONVIDADOS </t>
  </si>
  <si>
    <t>6010.2024/0002518-3</t>
  </si>
  <si>
    <t>COMPRA DE EQUIPAMENTO HOSPITALARES</t>
  </si>
  <si>
    <t>6010.2024/0002519-1</t>
  </si>
  <si>
    <t xml:space="preserve">APOIO A EVENTOS DO CIRCUITO CULTURAL DE RUA DE SP </t>
  </si>
  <si>
    <t>6010.2024/0002520-5</t>
  </si>
  <si>
    <t>EMENDA PARA NOVA EDIÇÃO DO LIVRO</t>
  </si>
  <si>
    <t>6010.2024/0002522-1</t>
  </si>
  <si>
    <t xml:space="preserve">INSTITUTO MARTE EM AÇÃO </t>
  </si>
  <si>
    <t>6010.2024/0002528-0</t>
  </si>
  <si>
    <t>CAMPEONATO DE ESPORTS DE SÃO PAULO</t>
  </si>
  <si>
    <t>6010.2024/0002529-9</t>
  </si>
  <si>
    <t>PROJETO ESPORTE COMUNIDADE</t>
  </si>
  <si>
    <t>6010.2024/0002533-7</t>
  </si>
  <si>
    <t xml:space="preserve">OFICINA DE FORMAÇÃO - UNIDOS DA LINA PRETA </t>
  </si>
  <si>
    <t>6010.2024/0002534-5</t>
  </si>
  <si>
    <t xml:space="preserve">OFICINAS DE CAPOEIRA DESTINADAS A JOVENS E ADULTOS </t>
  </si>
  <si>
    <t>6010.2024/0002535-3</t>
  </si>
  <si>
    <t xml:space="preserve">TELEMEDICINA CIDADÃ- SAÚDE AO ALCANCE DE TODOS </t>
  </si>
  <si>
    <t>6010.2024/0002539-6</t>
  </si>
  <si>
    <t xml:space="preserve">INFRAESTRUTURA DE EVENTOS - FESTA JUNINA DO JD SÃO JORGE </t>
  </si>
  <si>
    <t>6010.2024/0002540-0</t>
  </si>
  <si>
    <t>AQUISIÇÃO DE EQUIPAMENTO DA SAÚDE PARA O CIES FREGUESIA DO Ó - BRASILÂNDIA</t>
  </si>
  <si>
    <t>6010.2024/0002542-6</t>
  </si>
  <si>
    <t xml:space="preserve">GUANABARA FEST </t>
  </si>
  <si>
    <t>6010.2024/0002545-0</t>
  </si>
  <si>
    <t xml:space="preserve">MOVIMENTO SÃO MATEUS </t>
  </si>
  <si>
    <t>6010.2024/0002548-5</t>
  </si>
  <si>
    <t xml:space="preserve">CONTRATAÇÃO DE ARTISTAS PARA CELEBRAÇÃO DO 35 ANIVERSÁRIO DO MUTIRÃO E ASSOCIAÇÃO 26 DE JULHO </t>
  </si>
  <si>
    <t>6010.2024/0002560-4</t>
  </si>
  <si>
    <t>SFT 49</t>
  </si>
  <si>
    <t>6010.2024/0002573-6</t>
  </si>
  <si>
    <t>19/07</t>
  </si>
  <si>
    <t>SFT 50</t>
  </si>
  <si>
    <t>6010.2024/0002574-4</t>
  </si>
  <si>
    <t>PROJETO COPA DA VÁRZEA</t>
  </si>
  <si>
    <t>6010.2024/0002575-2</t>
  </si>
  <si>
    <t xml:space="preserve">23 FEIRA CULTURAL DA DIVERSIDADE </t>
  </si>
  <si>
    <t>6010.2024/0002579-5</t>
  </si>
  <si>
    <t>GESTÃO QUALIFICAÇÃO E CAPACITAÇÃO</t>
  </si>
  <si>
    <t>6010.2024/0002580-9</t>
  </si>
  <si>
    <t xml:space="preserve">AULAS DE LINGUA E CULTURA COREANA </t>
  </si>
  <si>
    <t>6010.2024/0002671-6</t>
  </si>
  <si>
    <t xml:space="preserve">FESTA JULINA NA COMUNIDADE </t>
  </si>
  <si>
    <t>6010.2024/0002583-3</t>
  </si>
  <si>
    <t xml:space="preserve">ETAPA DO CAMPEONATO PALISTA DE VELOCIDADE - SUPERLIGA </t>
  </si>
  <si>
    <t>6010.2024/0002597-3</t>
  </si>
  <si>
    <t>REALIZAÇÃO DE EVENTO - SOLENIDADE DE CORPUS CHRISTI</t>
  </si>
  <si>
    <t>6010.2024/0002598-1</t>
  </si>
  <si>
    <t xml:space="preserve">BATERIA FIRMEZA TOTAL </t>
  </si>
  <si>
    <t xml:space="preserve"> 6010.2024/0002599-0</t>
  </si>
  <si>
    <t xml:space="preserve">CURSO PROFISSIONALIZANTE EM INFORMÁTICA </t>
  </si>
  <si>
    <t>6010.2024/0002600-7</t>
  </si>
  <si>
    <t xml:space="preserve">ESPETACULO MUSICAL INFANTIL BELLINDA E SEUS AMIGOS </t>
  </si>
  <si>
    <t>6010.2024/0002601-5</t>
  </si>
  <si>
    <t>RESTAURO E RENOVAÇÃO DO ÓRGÃO DE TUBOS DA CATEDRAL DA SÉ</t>
  </si>
  <si>
    <t>6010.2024/0002602-3</t>
  </si>
  <si>
    <t>6010.2024/0002603-1</t>
  </si>
  <si>
    <t xml:space="preserve">MANUTENÇÃO POR 10 MESES DO CAFÉ DA MANHÃ SERVIDO ÁS PESSOAS EM SITUAÇÃO DE RUA E VULNERABILIDADE SOCIAL </t>
  </si>
  <si>
    <t>6010.2024/0002605-8</t>
  </si>
  <si>
    <t xml:space="preserve">CRIANDO ESPERANÇAS </t>
  </si>
  <si>
    <t>6010.2024/0002629-5</t>
  </si>
  <si>
    <t xml:space="preserve">AQUISIÇÃO DE EQUIPAMENTOS E MOBILIÁRIOS </t>
  </si>
  <si>
    <t>6010.2024/0002633-3</t>
  </si>
  <si>
    <t xml:space="preserve">PROJETO A ARTE DA MOBILIDADE </t>
  </si>
  <si>
    <t>6010.2024/0002635-0</t>
  </si>
  <si>
    <t xml:space="preserve">ENCONTRO DAS DIVERSIDADES EM SAMPA </t>
  </si>
  <si>
    <t>6010.2024/0002636-8</t>
  </si>
  <si>
    <t xml:space="preserve">REALIZAR O EVENTO FEIRA DE TRADIÇÕES PRETAS </t>
  </si>
  <si>
    <t>6010.2024/0002637-6</t>
  </si>
  <si>
    <t xml:space="preserve">3 ARRAIÁ DOS AMIGOS DA FÉ </t>
  </si>
  <si>
    <t>6010.2024/0002638-4</t>
  </si>
  <si>
    <t xml:space="preserve">CUSTEIO DE QUALIFICAÇÃO PROFISSIONAL E SEGURANÇA ALIMENTAR </t>
  </si>
  <si>
    <t>6010.2024/0002639-2</t>
  </si>
  <si>
    <t xml:space="preserve">SHOW IZZY GORDON CANTA RAINHAS </t>
  </si>
  <si>
    <t>6010.2024/0002641-4</t>
  </si>
  <si>
    <t>SERVIÇOS DE EXECUÇÃO DE ADEQUAÇÕES  GERAIS - UBS PARQUE RESIDENCIAL</t>
  </si>
  <si>
    <t>6010.2024/0002642-2</t>
  </si>
  <si>
    <t>CONTRATAÇÃO DE ARTISTAS PARA O FESTIVAL PAGODE&amp;SOUL</t>
  </si>
  <si>
    <t>6010.2024/0002643-0</t>
  </si>
  <si>
    <t>6010.2024/0002644-9</t>
  </si>
  <si>
    <t>FACES DA RESILIÊNCIA : CAPACITAÇÃO E EMPODERAMENTO PARA REFUGIADOS</t>
  </si>
  <si>
    <t>6010.2024/0002645-7</t>
  </si>
  <si>
    <t>6010.2024/0002647-3</t>
  </si>
  <si>
    <t xml:space="preserve">REALIZAR EVENTO VISITA AO MUSEU DO FUTEBOL </t>
  </si>
  <si>
    <t>6010.2024/0002648-1</t>
  </si>
  <si>
    <t>REVITALIZAÇÃO DE ÁREA PÚBLICA</t>
  </si>
  <si>
    <t>6010.2024/0002649-0</t>
  </si>
  <si>
    <t xml:space="preserve">GRUPO KYLOATALA </t>
  </si>
  <si>
    <t>6010.2024/0002652-0</t>
  </si>
  <si>
    <t xml:space="preserve">REMEXA SE ITAQUERA </t>
  </si>
  <si>
    <t>6010.2024/0002653-8</t>
  </si>
  <si>
    <t xml:space="preserve">FESTA JUNINA DO BLOCO DO BECO </t>
  </si>
  <si>
    <t>6010.2024/0002654-6</t>
  </si>
  <si>
    <t xml:space="preserve">4° ARRAIA SÃO MIGUEL </t>
  </si>
  <si>
    <t>6010.2024/0002655-4</t>
  </si>
  <si>
    <t xml:space="preserve">REVITALIZAÇÃO DE ÁREA PÚBLICA </t>
  </si>
  <si>
    <t>6010.2024/0002656-2</t>
  </si>
  <si>
    <t xml:space="preserve">CONTRATAÇÃO ARTISTICA PARA O 35° ANIVERSÁRIO DOS MULTIRÕES - DJ BETO </t>
  </si>
  <si>
    <t>6010.2024/0002657-0</t>
  </si>
  <si>
    <t>CONTRATAÇÃO ARTISTICA PARA O 35° ANIVERSÁRIO DOS MULTIRÕES -CAJU E CASTANHA</t>
  </si>
  <si>
    <t>6010.2024/0002658-9</t>
  </si>
  <si>
    <t>EVENTO SHOW DE MUSICA SERTANEJA</t>
  </si>
  <si>
    <t>6010.2024/0002659-7</t>
  </si>
  <si>
    <t>AÇÕES EM SAÚDE PARA CRSN</t>
  </si>
  <si>
    <t>6010.2024/0002663-5</t>
  </si>
  <si>
    <t xml:space="preserve">AULAS DE LINGUA E CULTURA </t>
  </si>
  <si>
    <t>6010.2024/0002673-2</t>
  </si>
  <si>
    <t>6010.2024/0002674-0</t>
  </si>
  <si>
    <t xml:space="preserve">APRESENTAÇÃO ARTISTICAS DO COLETIVO </t>
  </si>
  <si>
    <t>6010.2024/0002675-9</t>
  </si>
  <si>
    <t>CONTRATAÇÃO ARTISTICAS CIRCUITO DE CULTURA</t>
  </si>
  <si>
    <t>6010.2024/0002679-1</t>
  </si>
  <si>
    <t xml:space="preserve">MÚSICA PARA A VILA NHOCUNÉ </t>
  </si>
  <si>
    <t>6010.2024/0002680-5</t>
  </si>
  <si>
    <t xml:space="preserve">CAPACITAÇÃO DE CRIANÇAS E ADOLESCENTES </t>
  </si>
  <si>
    <t>6010.2024/0002687-2</t>
  </si>
  <si>
    <t>176° ENCONTRO COM A COMUNIDADE DO PROJETO SOCIAL E CULTURAL COMUNIDADE SAMBA JORGE</t>
  </si>
  <si>
    <t>6010.2024/0002689-9</t>
  </si>
  <si>
    <t>MODERNIZAÇÃO TÉCNICA</t>
  </si>
  <si>
    <t>6010.2024/0002690-2</t>
  </si>
  <si>
    <t>BATALHA DOMINAÇÃO</t>
  </si>
  <si>
    <t>6010.2024/0002691-0</t>
  </si>
  <si>
    <t xml:space="preserve">PROJETO CARAVANA CONFORTO </t>
  </si>
  <si>
    <t>6010.2024/0002711-9</t>
  </si>
  <si>
    <t xml:space="preserve">DIA AS CRIANÇAS ESPECIAIS </t>
  </si>
  <si>
    <t>6010.2024/0002712-7</t>
  </si>
  <si>
    <t>AQUISIÇÃO DE EQUIPAMENTOS PARA O INSTITUTO SUEL ABUJAMRA</t>
  </si>
  <si>
    <t>6010.2024/0002720-8</t>
  </si>
  <si>
    <t>MEDICAMENTOS PARA USO DA ASSOCIAÇÃO BENEFICIENTE DE ASSISTÊNCIA SOCIAL NOSSA SENHORA DO PARI</t>
  </si>
  <si>
    <t>6010.2024/0002722-4</t>
  </si>
  <si>
    <t xml:space="preserve">COMPA DE EQUIPAMENTOS E MATERIAL </t>
  </si>
  <si>
    <t>6010.2024/0002723-2</t>
  </si>
  <si>
    <t xml:space="preserve">FESTA JUNINA E JULINA - QUERMESSE </t>
  </si>
  <si>
    <t>6010.2024/0002724-0</t>
  </si>
  <si>
    <t xml:space="preserve">PROJETO CAPOEIRA NA VIELA DA PAZ </t>
  </si>
  <si>
    <t>6010.2024/0002726-7</t>
  </si>
  <si>
    <t xml:space="preserve">PROJETO GINÁSTICA ATIVA </t>
  </si>
  <si>
    <t>6010.2024/0002727-5</t>
  </si>
  <si>
    <t xml:space="preserve">PROJETO TAEKWONDO NA ÁGUA BRANCA </t>
  </si>
  <si>
    <t>6010.2024/0002728-3</t>
  </si>
  <si>
    <t>COMUNIDADE SAMBA DA VILA</t>
  </si>
  <si>
    <t>6010.2024/0002739-9</t>
  </si>
  <si>
    <t xml:space="preserve">PROJETO BOLEIRAS </t>
  </si>
  <si>
    <t>6010.2024/0002740-2</t>
  </si>
  <si>
    <t xml:space="preserve">CONSTRUINDO A CIDADE TIRADENTES QUE SONHAMOS </t>
  </si>
  <si>
    <t>6010.2024/0002742-9</t>
  </si>
  <si>
    <t xml:space="preserve">FORMAÇÕES , CURSOS E TREINAMENTOS PARA A AMPLIAÇÃO DO ESCOPO DE UMA RÁDIO COMUNITÁRIA </t>
  </si>
  <si>
    <t>6010.2024/0002743-7</t>
  </si>
  <si>
    <t>AULA DE MÚSICA PARA IDOSOS</t>
  </si>
  <si>
    <t>6010.2024/0002746-1</t>
  </si>
  <si>
    <t>SEMINÁRIO DA PESSOA IDOSA</t>
  </si>
  <si>
    <t>6010.2024/0002748-8</t>
  </si>
  <si>
    <t>PROJETO "CIRCO CHARANGA NOS BAIRROS DE SÃO PAULO"</t>
  </si>
  <si>
    <t>6010.2024/0002749-6</t>
  </si>
  <si>
    <t xml:space="preserve">MOMENTO + FAMÍLIA </t>
  </si>
  <si>
    <t>6010.2024/0002756-9</t>
  </si>
  <si>
    <t>6010.2024/0002757-7</t>
  </si>
  <si>
    <t xml:space="preserve">AQUISIÇÃO DE EQUIPAMENTOS PARA O HOSIPITAL MUNICIPAL DR ALIPIO CORREA NETTO </t>
  </si>
  <si>
    <t>6010.2024/0002758-5</t>
  </si>
  <si>
    <t xml:space="preserve">INSTALAÇÃO DE BINQUEDÃO PRAÇA CEL. CARLOS ALBERTO CONSTANTINO </t>
  </si>
  <si>
    <t>6010.2024/0002761-5</t>
  </si>
  <si>
    <t xml:space="preserve">ESPETÁCULO MUSICAL - SAMBA NA PRAÇA </t>
  </si>
  <si>
    <t>6010.2024/0002762-3</t>
  </si>
  <si>
    <t xml:space="preserve">PARTE II- CAPACITAÇÃO PARA OS COLABORADORES DA ASSISTÊNCIA E SOCIAL E EDUCAÇÃO </t>
  </si>
  <si>
    <t>6010.2024/0002763-1</t>
  </si>
  <si>
    <t xml:space="preserve">ESPETÁCULO MUSICAL - ANIVERSÁRIO DA MOOCA </t>
  </si>
  <si>
    <t>6010.2024/0002764-0</t>
  </si>
  <si>
    <t>6010.2024/0002766-6</t>
  </si>
  <si>
    <t>6010.2024/0002769-0</t>
  </si>
  <si>
    <t xml:space="preserve">EXECUÇÃO DO PROJETO - FORMAÇÃO ANTIRRACISTA COM GREMIOS ESCOLARES </t>
  </si>
  <si>
    <t>6010.2024/0002770-4</t>
  </si>
  <si>
    <t>6010.2024/0002777-1</t>
  </si>
  <si>
    <t xml:space="preserve">GREC OS BAMBAS NA COMUNIDADE </t>
  </si>
  <si>
    <t>6010.2024/0002778-0</t>
  </si>
  <si>
    <t xml:space="preserve">APOIO AOS EVENTOS NA CIDADE DE SÃO PAULO - RAP NA PRAÇA </t>
  </si>
  <si>
    <t>6010.2024/0002781-0</t>
  </si>
  <si>
    <t xml:space="preserve">FEIRA AGROECOLÓGICA DE MULHERES </t>
  </si>
  <si>
    <t>6010.2024/0002782-8</t>
  </si>
  <si>
    <t>SLAM ANTIRRACISTA</t>
  </si>
  <si>
    <t>6010.2024/0002783-6</t>
  </si>
  <si>
    <t xml:space="preserve">SEMINÁRIO HELIÓPOLIS </t>
  </si>
  <si>
    <t>6010.2024/0002784-4</t>
  </si>
  <si>
    <t>6010.2024/0002785-2</t>
  </si>
  <si>
    <t xml:space="preserve">FAMILIA ACOLHEDORA PÉROLAS JABAQUARA </t>
  </si>
  <si>
    <t>6010.2024/0002786-0</t>
  </si>
  <si>
    <t xml:space="preserve">OFERTAR CAPACITAÇÕES </t>
  </si>
  <si>
    <t>6010.2024/0002787-9</t>
  </si>
  <si>
    <t xml:space="preserve">OFICINA DE CAPACITAÇÃO </t>
  </si>
  <si>
    <t>6010.2024/0002789-5</t>
  </si>
  <si>
    <t>PROJETO VELHA GUARDA</t>
  </si>
  <si>
    <t>6010.2024/0002792-5</t>
  </si>
  <si>
    <t xml:space="preserve">MÚSICA NEGRA EM MOVIMENTO </t>
  </si>
  <si>
    <t>6010.2024/0002795-0</t>
  </si>
  <si>
    <t>FESTA SOLIDÁRIA CRIANÇA FELIZ</t>
  </si>
  <si>
    <t>6010.2024/0002796-8</t>
  </si>
  <si>
    <t>INDEPENDÊNCIA AO LONGBOARD</t>
  </si>
  <si>
    <t>6010.2024/0002798-4</t>
  </si>
  <si>
    <t xml:space="preserve">02 SESSÕES DE COMÉDIA - HOMENS NO DIVÃ </t>
  </si>
  <si>
    <t>6010.2024/0002799-2</t>
  </si>
  <si>
    <t>APOIO AOS EVENTOS</t>
  </si>
  <si>
    <t>6010.2024/0002797-6</t>
  </si>
  <si>
    <t xml:space="preserve">DIGITAL AWARDS BR- 9 EDIÇÃO </t>
  </si>
  <si>
    <t>6010.2024/0002800-0</t>
  </si>
  <si>
    <t xml:space="preserve">PROJETO COPA DA VÁRZEA - GUARANI - SOL NASCENTE </t>
  </si>
  <si>
    <t>6010.2024/0002806-9</t>
  </si>
  <si>
    <t>29/12</t>
  </si>
  <si>
    <t xml:space="preserve">PROJETO QUALIFICAÇÃO EM CONFEITARIA </t>
  </si>
  <si>
    <t>6010.2024/0002807-7</t>
  </si>
  <si>
    <t xml:space="preserve">PROJETO MÚSICA PARA ANJOS </t>
  </si>
  <si>
    <t>6010.2024/0002808-5</t>
  </si>
  <si>
    <t xml:space="preserve">OFICINAS TEATRAIS : O ARQUITETO E O IMPERADOR DA ASSÍRIA </t>
  </si>
  <si>
    <t>6010.2024/0002811-5</t>
  </si>
  <si>
    <t>PROJETO DE OFICINAL TEATRAIS : GATO DE RUA (NÃO) APRENDE A VIVER PRESO</t>
  </si>
  <si>
    <t>6010.2024/0002812-3</t>
  </si>
  <si>
    <t xml:space="preserve"> 6010.2024/0002813-1</t>
  </si>
  <si>
    <t>PROJETO LUTAR E VENCER - PEDREIRA II</t>
  </si>
  <si>
    <t>6010.2024/0002814-0</t>
  </si>
  <si>
    <t xml:space="preserve">O ESPORTE SALVA </t>
  </si>
  <si>
    <t xml:space="preserve"> 6010.2024/0002815-8</t>
  </si>
  <si>
    <t xml:space="preserve">PROJETO SOCIAL DE FUTEBOL - ACAAD VILA CLARA </t>
  </si>
  <si>
    <t>6010.2024/0002816-6</t>
  </si>
  <si>
    <t>6010.2024/0002818-2</t>
  </si>
  <si>
    <t xml:space="preserve">DISPONIBILIZAÇÃO DE DADOS RELATIVOS AO PARTO E NASCIMENTO NO MAPA DA JUSTIÇA REPRODUTIVA </t>
  </si>
  <si>
    <t>6010.2024/0002819-0</t>
  </si>
  <si>
    <t xml:space="preserve">PROJETO FB DANÇAS </t>
  </si>
  <si>
    <t>6010.2024/0002821-2</t>
  </si>
  <si>
    <t xml:space="preserve">REVITALIZAÇÃO DA PRAÇA ANTERO F. DE BRITO </t>
  </si>
  <si>
    <t>6010.2024/0002822-0</t>
  </si>
  <si>
    <t xml:space="preserve">PROJETO CULTURA GERANDO QUALIDADE VIDA PARA IDOSOS </t>
  </si>
  <si>
    <t>6010.2024/0002828-0</t>
  </si>
  <si>
    <t xml:space="preserve">RESTAURO DO ÓRGÃO DE TUBOS </t>
  </si>
  <si>
    <t>6010.2024/0002830-1</t>
  </si>
  <si>
    <t xml:space="preserve">INSTALAÇÃO DE TRAVESSIA DE PEDESTRE ELEVADA </t>
  </si>
  <si>
    <t>6010.2024/0002829-8</t>
  </si>
  <si>
    <t xml:space="preserve"> 6010.2024/0002831-0</t>
  </si>
  <si>
    <t>MIDIAS DO PROJETO SOCIAL JORNADA 360</t>
  </si>
  <si>
    <t>6010.2024/0002837-9</t>
  </si>
  <si>
    <t xml:space="preserve">PROMOVER LAZER E E ENTRETERIMENTO CULTURAL PARA COMUNIDADE </t>
  </si>
  <si>
    <t xml:space="preserve"> 6010.2024/0002838-7</t>
  </si>
  <si>
    <t xml:space="preserve">CICLO DE PALESTRAS INTERATIVAS </t>
  </si>
  <si>
    <t>6010.2024/0002839-5</t>
  </si>
  <si>
    <t xml:space="preserve">PROGRAMA DE ATIVIDADES CULTURAIS </t>
  </si>
  <si>
    <t>6010.2024/0002840-9</t>
  </si>
  <si>
    <t xml:space="preserve">FESTA JUNINA 2024 TOSSAN </t>
  </si>
  <si>
    <t>6010.2024/0002842-5</t>
  </si>
  <si>
    <t>RESTAURO DO ÓRGÃO DE TUBOS DA CATEDRAL DA SÉ - PROJEÇÃO
MAPEADA E INTERATIVA</t>
  </si>
  <si>
    <t>6010.2024/0002841-7</t>
  </si>
  <si>
    <t xml:space="preserve">PROMOVER A FORMAÇÃO DE JOVENS </t>
  </si>
  <si>
    <t>6010.2024/0002843-3</t>
  </si>
  <si>
    <t>REALIZAÇÃO DE 6 FORMAÇÕES DE EDUCAÇÃO</t>
  </si>
  <si>
    <t>6010.2024/0002844-1</t>
  </si>
  <si>
    <t>CURSO DE LETRAMENTO DIGITAL PARA PESSOAS IDOSAS</t>
  </si>
  <si>
    <t>6010.2024/0002846-8</t>
  </si>
  <si>
    <t>16/07</t>
  </si>
  <si>
    <t xml:space="preserve">PROJETO MUAY THAI </t>
  </si>
  <si>
    <t>6010.2024/0002847-6</t>
  </si>
  <si>
    <t xml:space="preserve">APOIO À FESTA JUNINA </t>
  </si>
  <si>
    <t>6010.2024/0002848-4</t>
  </si>
  <si>
    <t>PROJETO MAIS VIDA</t>
  </si>
  <si>
    <t>6010.2024/0002849-2</t>
  </si>
  <si>
    <t>DESENVOLVER UM MAPEAMENTO DAS PROFISSIONAIS</t>
  </si>
  <si>
    <t>6010.2024/0002853-0</t>
  </si>
  <si>
    <t xml:space="preserve">ATELIER BRINCANTE NA PRAÇA </t>
  </si>
  <si>
    <t>6010.2024/0002854-9</t>
  </si>
  <si>
    <t xml:space="preserve">FESTIVAL ENTENDIDAS </t>
  </si>
  <si>
    <t>6010.2024/0002857-3</t>
  </si>
  <si>
    <t xml:space="preserve"> 6010.2024/0002858-1</t>
  </si>
  <si>
    <t xml:space="preserve">PROJETO LUTAR E VENCER- JD ESTHER </t>
  </si>
  <si>
    <t xml:space="preserve"> 6010.2024/0002859-0</t>
  </si>
  <si>
    <t xml:space="preserve">PROJETO MÚSICA E DANÇA </t>
  </si>
  <si>
    <t>6010.2024/0002860-3</t>
  </si>
  <si>
    <t xml:space="preserve">PROJETO GOL DOS SONHOS </t>
  </si>
  <si>
    <t>6010.2024/0002862-0</t>
  </si>
  <si>
    <t>6010.2024/0002863-8</t>
  </si>
  <si>
    <t>6010.2024/0002864-6</t>
  </si>
  <si>
    <t xml:space="preserve">FESTIVAL DE ESPORTE DE CONTATO </t>
  </si>
  <si>
    <t>6010.2024/0002866-2</t>
  </si>
  <si>
    <t xml:space="preserve">INSTITUTO REFLETIR </t>
  </si>
  <si>
    <t>6010.2024/0002867-0</t>
  </si>
  <si>
    <t xml:space="preserve">PROJETO TUDO É POSSÍVEL </t>
  </si>
  <si>
    <t>6010.2024/0002869-7</t>
  </si>
  <si>
    <t xml:space="preserve">REALIZAR O EVENTO SAMBA DOM BENTO </t>
  </si>
  <si>
    <t xml:space="preserve"> 6010.2024/0002870-0</t>
  </si>
  <si>
    <t xml:space="preserve">SEMINÁRIO DE CAPACITAÇÃO DE GESTORAS NO ENFRENTAMENTO À VIOLÊNCIA CONTRA A MULHER </t>
  </si>
  <si>
    <t>6010.2024/0002871-9</t>
  </si>
  <si>
    <t>FEIRA DE EMPREENDEDORA</t>
  </si>
  <si>
    <t>6010.2024/0002872-7</t>
  </si>
  <si>
    <t xml:space="preserve">COPA BRASIL DE ARTES MARCIAIS </t>
  </si>
  <si>
    <t>6010.2024/0002873-5</t>
  </si>
  <si>
    <t xml:space="preserve">ANIVERSÁRIO DA VILA CAROLINA </t>
  </si>
  <si>
    <t>6010.2024/0002874-3</t>
  </si>
  <si>
    <t xml:space="preserve">PROJETO SOCIAL O PODER DA DANÇA </t>
  </si>
  <si>
    <t>6010.2024/0002876-0</t>
  </si>
  <si>
    <t xml:space="preserve">INTERVENÇÃO LOCAL SUBPREFEITURA PENHA </t>
  </si>
  <si>
    <t>6010.2024/0002877-8</t>
  </si>
  <si>
    <t>APOIO A EVENTOS NA CIDADE DE SÃO PAULO- RAP NA PRAÇA COMPLEMENTO DE RECURSO</t>
  </si>
  <si>
    <t>6010.2024/0002883-2</t>
  </si>
  <si>
    <t>6010.2024/0002890-5</t>
  </si>
  <si>
    <t>6010.2024/0002894-8</t>
  </si>
  <si>
    <t xml:space="preserve">EQUIPAMENTOS ESPORTIVOS PARA 04 MODALIDADES </t>
  </si>
  <si>
    <t>6010.2024/0002895-6</t>
  </si>
  <si>
    <t xml:space="preserve">TARDE CUTURAL DA PRIMAVERA </t>
  </si>
  <si>
    <t>6010.2024/0002896-4</t>
  </si>
  <si>
    <t xml:space="preserve">PROJETO FUT ZONA SUL </t>
  </si>
  <si>
    <t>6010.2024/0002903-0</t>
  </si>
  <si>
    <t>27/08</t>
  </si>
  <si>
    <t>28/08</t>
  </si>
  <si>
    <t xml:space="preserve">PROJETO FUTEBOL DELAS </t>
  </si>
  <si>
    <t>6010.2024/0002904-9</t>
  </si>
  <si>
    <t>ESTABELECER PARCERIA</t>
  </si>
  <si>
    <t>6010.2024/0002905-7</t>
  </si>
  <si>
    <t xml:space="preserve">AMPLIAÇÃO E READEQUAÇÃO NA UBS </t>
  </si>
  <si>
    <t>6010.2024/0002906-5</t>
  </si>
  <si>
    <t>FESTA JUNINA SANTUÁRIO</t>
  </si>
  <si>
    <t>6010.2024/0002907-3</t>
  </si>
  <si>
    <t xml:space="preserve">AÇÕES FORMATIVAS </t>
  </si>
  <si>
    <t>6010.2024/0002913-8</t>
  </si>
  <si>
    <t xml:space="preserve">LAZER NA QUADRADA I </t>
  </si>
  <si>
    <t>6010.2024/0002915-4</t>
  </si>
  <si>
    <t xml:space="preserve">DEFESA DO BEM </t>
  </si>
  <si>
    <t>6010.2024/0002917-0</t>
  </si>
  <si>
    <t>LANCE DO BEM</t>
  </si>
  <si>
    <t>6010.2024/0002918-9</t>
  </si>
  <si>
    <t xml:space="preserve">PROJETO SOCIAL DE MÚSICA </t>
  </si>
  <si>
    <t>6010.2024/0002919-7</t>
  </si>
  <si>
    <t>20/09</t>
  </si>
  <si>
    <t xml:space="preserve">FESTA DA CRUZADA </t>
  </si>
  <si>
    <t>6010.2024/0002925-1</t>
  </si>
  <si>
    <t>17/07</t>
  </si>
  <si>
    <t xml:space="preserve">TORNEIO TAÇA DAS FAVELAS </t>
  </si>
  <si>
    <t>6010.2024/0002927-8</t>
  </si>
  <si>
    <t xml:space="preserve">PROJETO RESTAURAÇÃO </t>
  </si>
  <si>
    <t>6010.2024/0002937-5</t>
  </si>
  <si>
    <t xml:space="preserve">PROJETO UNIDOS PELO ESPORTE </t>
  </si>
  <si>
    <t>6010.2024/0002938-3</t>
  </si>
  <si>
    <t xml:space="preserve">UMA JORNADA VISUAL PELAS RUAS DA CIDADE </t>
  </si>
  <si>
    <t>6010.2024/0002940-5</t>
  </si>
  <si>
    <t>6010.2024/0002941-3</t>
  </si>
  <si>
    <t xml:space="preserve">COMPRA DE MOBILARIOS E AR CONDICIONADO PARA UBS CALIFORNIA </t>
  </si>
  <si>
    <t>6010.2024/0002943-0</t>
  </si>
  <si>
    <t xml:space="preserve">FORMAR E CAPACITAR ADOLESCENTES JOVENS E ADULTOS </t>
  </si>
  <si>
    <t xml:space="preserve"> ​​​​​​​6010.2024/0002944-8</t>
  </si>
  <si>
    <t xml:space="preserve">CURSO MUSICALIZAÇÃO </t>
  </si>
  <si>
    <t>6010.2024/0002947-2</t>
  </si>
  <si>
    <t>NA BATIDA DA JUVENTUDE COM DJ SONORA &amp; COLETIVAMENTE HIP HOP</t>
  </si>
  <si>
    <t>6010.2024/0002948-0</t>
  </si>
  <si>
    <t>6010.2024/0002949-9</t>
  </si>
  <si>
    <t xml:space="preserve">SEMEAR: AÇÕES DE FORMAÇÃO ARTÍSTICA, HISTÓRICA E SOCIAL DO BLOCO FEMINISTA </t>
  </si>
  <si>
    <t>6010.2024/0002950-2</t>
  </si>
  <si>
    <t xml:space="preserve">PROJETO CULTURAL BATUCA SÃO MATEUS </t>
  </si>
  <si>
    <t>6010.2024/0002956-1</t>
  </si>
  <si>
    <t>02 SESSÕES DE COMÉDIA DESPIDOS - A COMÉDIA DO FILHO PRÓDIGO VISANDO A INCLUSÃO DO PÚBLICO BAIXA RENDA</t>
  </si>
  <si>
    <t>6010.2024/0002957-0</t>
  </si>
  <si>
    <t xml:space="preserve">EVENTO CULTUAL QUESITO MELODIA </t>
  </si>
  <si>
    <t>6010.2024/0002958-8</t>
  </si>
  <si>
    <t xml:space="preserve">INVESTIMENTOS E OBRAS COMPLEMENTARES DA NOVA UPA SANTO AMARO </t>
  </si>
  <si>
    <t>6010.2024/0002959-6</t>
  </si>
  <si>
    <t xml:space="preserve">ESPAÇO BRINCAR </t>
  </si>
  <si>
    <t>6010.2024/0002963-4</t>
  </si>
  <si>
    <t>ELEVADOR DA UBS PARAGUAÇU</t>
  </si>
  <si>
    <t>6010.2024/0002962-6</t>
  </si>
  <si>
    <t>RESTAURO DO ÓRGÃO DE TUBOS DA CATEDRAL</t>
  </si>
  <si>
    <t>6010.2024/0002967-7</t>
  </si>
  <si>
    <t>FESTIVAL GAME URBANO ARENA LESTE 2ª EDIÇÃO</t>
  </si>
  <si>
    <t>6010.2024/0002972-3</t>
  </si>
  <si>
    <t>FESTIVAL GAME URBANO ARENA NORTE 2ª EDIÇÃO</t>
  </si>
  <si>
    <t>6010.2024/0002973-1</t>
  </si>
  <si>
    <t>FESTIVAL ESCADARIA DO JAZZ</t>
  </si>
  <si>
    <t>6010.2024/0002974-0</t>
  </si>
  <si>
    <t>CONTRATAÇÕES ARTÍSTICAS PARA REALIZAÇÃO DO EVENTO  FESTIVAL 50 + COMEMORA O DIA DOS PAIS</t>
  </si>
  <si>
    <t>6010.2024/0002978-2</t>
  </si>
  <si>
    <t>6010.2024/0002979-0</t>
  </si>
  <si>
    <t xml:space="preserve">EVENTO : SIMPÓSIO DE ESPORTES OLÍMPICOS E PARALÍMPICOS </t>
  </si>
  <si>
    <t>6010.2024/0002980-4</t>
  </si>
  <si>
    <t xml:space="preserve">AMANHA MELHOR - BOXE E DANÇA </t>
  </si>
  <si>
    <t>6010.2024/0002981-2</t>
  </si>
  <si>
    <t xml:space="preserve">RESTAURO DO ÓRGAO DE TUBOS DA CATEDRAL DA SÉ - RESTAURO E AMPLIAÇÃO DO ÓRGÃO </t>
  </si>
  <si>
    <t>6010.2024/0002982-0</t>
  </si>
  <si>
    <t>PROJETO DE GERAÇÃO E RENDA "BELEZA NO INFANTE"</t>
  </si>
  <si>
    <t>6010.2024/0002983-9</t>
  </si>
  <si>
    <t xml:space="preserve">ATIVIDADES FORMATIVAS REFLEXIVAS E PEDAGÓGICAS </t>
  </si>
  <si>
    <t>6010.2024/0002984-7</t>
  </si>
  <si>
    <t>FESTIVAL JOGO DA ONÇA</t>
  </si>
  <si>
    <t>6010.2024/0002985-5</t>
  </si>
  <si>
    <t xml:space="preserve">INFRAESTRUTURA PARA EVENTOS </t>
  </si>
  <si>
    <t>6010.2024/0002986-3</t>
  </si>
  <si>
    <t>ESPETÁCULO ACONTECEU EM UMA HISTÓRIA (E QUEM CONTOU FUI EU)</t>
  </si>
  <si>
    <t>6010.2024/0002987-1</t>
  </si>
  <si>
    <t>ARRAIÁ  MALUCO 12</t>
  </si>
  <si>
    <t>6010.2024/0002988-0</t>
  </si>
  <si>
    <t>CIRCULAÇÃO "INFÃMIA À BRASILEIRA</t>
  </si>
  <si>
    <t>6010.2024/0002989-8</t>
  </si>
  <si>
    <t xml:space="preserve">CONTRATAÇÕEA ARTÍSTICAS </t>
  </si>
  <si>
    <t>6010.2024/0002990-1</t>
  </si>
  <si>
    <t xml:space="preserve">INFRAESTRUTURA PARA EVENTO - ARRAIÁ DE MOEMA </t>
  </si>
  <si>
    <t>6010.2024/0002991-0</t>
  </si>
  <si>
    <t>CHAMPS OPEN DE BEACH TENIS</t>
  </si>
  <si>
    <t>6010.2024/0002992-8</t>
  </si>
  <si>
    <t>6010.2024/0002994-4</t>
  </si>
  <si>
    <t xml:space="preserve">OFICINAS POPULARES PARA IDOSOS </t>
  </si>
  <si>
    <t>6010.2024/0002995-2</t>
  </si>
  <si>
    <t xml:space="preserve">ARRAIÁ DAS DRAGS </t>
  </si>
  <si>
    <t>6010.2024/0002997-9</t>
  </si>
  <si>
    <t xml:space="preserve">ESPETÁCULO MUSICIAL - DJ FEST MUSIC </t>
  </si>
  <si>
    <t>6010.2024/0002998-7</t>
  </si>
  <si>
    <t>6010.2024/0003002-0</t>
  </si>
  <si>
    <t>CONTRATAÇÃO ARTÍSTICA PARA O 35 ANIVERSÁRIO DOS MUTIRÕES FAZENDA DA JUTA - IDARLENE</t>
  </si>
  <si>
    <t>6010.2024/0003003-9</t>
  </si>
  <si>
    <t>FESTA POPULAR CULTURAL LUSO BRASILEIRA - JUSTINIANO</t>
  </si>
  <si>
    <t>6010.2024/0003004-7</t>
  </si>
  <si>
    <t>FESTA POPULAR CULTURAL LUSO BRASILEIRA - JORGE</t>
  </si>
  <si>
    <t>6010.2024/0003006-3</t>
  </si>
  <si>
    <t>FESTA POPULAR CULTURAL LUSO BRASILEIRA - MARCIO</t>
  </si>
  <si>
    <t>6010.2024/0003008-0</t>
  </si>
  <si>
    <t>FESTA POPULAR CULTURAL LUSO BRASILEIRA - FERNANDO</t>
  </si>
  <si>
    <t>6010.2024/0003010-1</t>
  </si>
  <si>
    <t>FESTA POPULAR CULTURAL LUSO BRASILEIRA - CÁSSIO</t>
  </si>
  <si>
    <t>6010.2024/0003011-0</t>
  </si>
  <si>
    <t>FESTA POPULAR CULTURAL LUSO BRASILEIRA - WALLACE</t>
  </si>
  <si>
    <t>6010.2024/0003012-8</t>
  </si>
  <si>
    <t>FESTA POPULAR CULTURAL LUSO BRASILEIRA - LETÍCIA</t>
  </si>
  <si>
    <t>6010.2024/0003013-6</t>
  </si>
  <si>
    <t>FESTA POPULAR CULTURAL LUSO BRASILEIRA - MARIA</t>
  </si>
  <si>
    <t>6010.2024/0003014-4</t>
  </si>
  <si>
    <t>CONTRATAÇÃO ARTISTICA PARA O 35 ANIVERSÁRIO DOS MUTIRÕES 26 DE JULHO FAZENZDA DA JUTA- CHEMICAL FUNK</t>
  </si>
  <si>
    <t xml:space="preserve"> 6010.2024/0003005-5</t>
  </si>
  <si>
    <t xml:space="preserve">CRIAÇÃO DE PASSEIO PÚBLICO INTERNO A PRAÇA </t>
  </si>
  <si>
    <t>6010.2024/0003015-2</t>
  </si>
  <si>
    <t xml:space="preserve">FESTA DE SANT ANA - QUERMESSE </t>
  </si>
  <si>
    <t>6010.2024/0003016-0</t>
  </si>
  <si>
    <t>6010.2024/0003019-5</t>
  </si>
  <si>
    <t xml:space="preserve">OFICINAS DE CULTURA E ESPORTE </t>
  </si>
  <si>
    <t>6010.2024/0003020-9</t>
  </si>
  <si>
    <t xml:space="preserve">INTERVENÇÃO LOCAL SUBPREFEITURA </t>
  </si>
  <si>
    <t>6010.2024/0003021-7</t>
  </si>
  <si>
    <t xml:space="preserve">PROJETO ESPORTE PARA TODOS </t>
  </si>
  <si>
    <t>6010.2024/0003023-3</t>
  </si>
  <si>
    <t>OFICINAS ESPORTIVAS NOVA GERAÇÃO - SKATE (COMPLEMENTO)</t>
  </si>
  <si>
    <t>6010.2024/0003024-1</t>
  </si>
  <si>
    <t>CONTRATAÇÕES ARTISTICAS</t>
  </si>
  <si>
    <t>6010.2024/0003026-8</t>
  </si>
  <si>
    <t xml:space="preserve">FUTEBOL PARA CRANÇAS E ADOLESCENTES </t>
  </si>
  <si>
    <t>6010.2024/0003027-6</t>
  </si>
  <si>
    <t xml:space="preserve">PROJETO BEM-ESTAR DO IDOSO </t>
  </si>
  <si>
    <t>6010.2024/0003028-4</t>
  </si>
  <si>
    <t xml:space="preserve">CIRCUITO APREÇO INTERLOCUÇÕES ARTISTICAS DO CONJUTNO JOSÉ BONIFÁCIO </t>
  </si>
  <si>
    <t>6010.2024/0003031-4</t>
  </si>
  <si>
    <t>UMA JORNADA VISUAL PELAS RUAS DA CIDADE</t>
  </si>
  <si>
    <t>6010.2024/0003032-2</t>
  </si>
  <si>
    <t xml:space="preserve">FESTA JUNINA JARDIM DA FELICIDADE </t>
  </si>
  <si>
    <t>6010.2024/0003034-9</t>
  </si>
  <si>
    <t>AQUISIÇÃO DE BENS PARA EXECUÇÃO</t>
  </si>
  <si>
    <t>6010.2024/0003035-7</t>
  </si>
  <si>
    <t xml:space="preserve">REFORMA NA UBS PARAGUAÇU - STS SÃO MATEUS </t>
  </si>
  <si>
    <t>6010.2024/0003036-5</t>
  </si>
  <si>
    <t>REFORMA E MELHORIAS NO CAMPO DE FUTEBOL</t>
  </si>
  <si>
    <t>6010.2024/0003040-3</t>
  </si>
  <si>
    <t>PROJETO NUTRI REPOUSO 3</t>
  </si>
  <si>
    <t>6010.2024/0003041-1</t>
  </si>
  <si>
    <t>6010.2024/0003045-4</t>
  </si>
  <si>
    <t xml:space="preserve">RUMOS DA INOVAÇÃO NA EDUCAÇÃO DO FUTURO </t>
  </si>
  <si>
    <t>6010.2024/0003046-2</t>
  </si>
  <si>
    <t>6010.2024/0003062-4</t>
  </si>
  <si>
    <t>A VOZ DA COMUNIDADE</t>
  </si>
  <si>
    <t>6010.2024/0003461-1</t>
  </si>
  <si>
    <t>KINOFORUM - FESTIVAL INTERNACIONAL DE CURTAS DE SÃO PAULO</t>
  </si>
  <si>
    <t>6010.2024/0003462-0</t>
  </si>
  <si>
    <t>PROJETO QUEBRANDO BARREIRAS COM A CAPOEIRA</t>
  </si>
  <si>
    <t>6010.2024/0003064-0</t>
  </si>
  <si>
    <t>PROJETO SOCIAL DE FUTEBOL INFANTIL NA VILA CLARA</t>
  </si>
  <si>
    <t>6010.2024/0003067-5</t>
  </si>
  <si>
    <t>6010.2024/0003069-1</t>
  </si>
  <si>
    <t xml:space="preserve">ETAPA 3 APOIO PARA A CRIAÇÃO E CAPACITAÇÃO </t>
  </si>
  <si>
    <t>6010.2024/0003070-5</t>
  </si>
  <si>
    <t>FESTA DO CHABU</t>
  </si>
  <si>
    <t>6010.2024/0003071-3</t>
  </si>
  <si>
    <t xml:space="preserve">3 ARRAIA AMIGOS DA FÉ - JULIANA MORETTO </t>
  </si>
  <si>
    <t xml:space="preserve"> 6010.2024/0003079-9</t>
  </si>
  <si>
    <t xml:space="preserve">3 ARRAIA AMIGOS DA FÉ - ANGELO MÁXIMO </t>
  </si>
  <si>
    <t>6010.2024/0003080-2</t>
  </si>
  <si>
    <t>APOIO AOS EVENTOS NA CIDADE DE SÃO PAULO</t>
  </si>
  <si>
    <t>6010.2024/0003075-6</t>
  </si>
  <si>
    <t xml:space="preserve">JUDÔ - ARTE E AÇÃO </t>
  </si>
  <si>
    <t>6010.2024/0003081-0</t>
  </si>
  <si>
    <t>FESTIVAL INVERNO - JORNADA 360</t>
  </si>
  <si>
    <t>6010.2024/0003082-9</t>
  </si>
  <si>
    <t xml:space="preserve">EVENTO JULHO DO SAMBA </t>
  </si>
  <si>
    <t>6010.2024/0003083-7</t>
  </si>
  <si>
    <t xml:space="preserve">02 ESPETÁCULOS MUSICAIS / SHOW EM PRAÇA PÚBLICA </t>
  </si>
  <si>
    <t>6010.2024/0003084-5</t>
  </si>
  <si>
    <t xml:space="preserve">UNIAO DOS MORADORES DA PARAISÓPOLIS </t>
  </si>
  <si>
    <t>6010.2024/0003085-3</t>
  </si>
  <si>
    <t>1° FESTIVAL SAUDE E BEM ESTAR</t>
  </si>
  <si>
    <t>6010.2024/0003086-1</t>
  </si>
  <si>
    <t>5° EDIÇÃO DO PROJETO JUNVENTUDE DA PERIFERIA</t>
  </si>
  <si>
    <t>6010.2024/0003088-8</t>
  </si>
  <si>
    <t xml:space="preserve">2° EDIÇÃO PROJETO FAVELAS E COMUNIDADES URBANAS EM MOVIMENTO </t>
  </si>
  <si>
    <t>6010.2024/0003089-6</t>
  </si>
  <si>
    <t>QUERMESSE BLOCO CASCAVEL</t>
  </si>
  <si>
    <t>6010.2024/0003090-0</t>
  </si>
  <si>
    <t>DIVULGAÇÃO EXIBIÇÃO E DISCUSSÃO DO DOCUMENTO SOBRE FREI BETTO</t>
  </si>
  <si>
    <t>6010.2024/0003092-6</t>
  </si>
  <si>
    <t>EVENTO CULTURAL CRIANÇA FELIZ</t>
  </si>
  <si>
    <t>6010.2024/0003093-4</t>
  </si>
  <si>
    <t>6010.2024/0003110-8</t>
  </si>
  <si>
    <t>6010.2024/0003113-2</t>
  </si>
  <si>
    <t>ATENDIMENTO PSICOSSOCIAL E OFICINAS PARA PESSOAS IDOSAS</t>
  </si>
  <si>
    <t>6010.2024/0003134-5</t>
  </si>
  <si>
    <t xml:space="preserve">EVENTO CULTURAL LINGUAGEM MUSICAL </t>
  </si>
  <si>
    <t>6010.2024/0003135-3</t>
  </si>
  <si>
    <t>CONCERTO COMENTADO A HISTÓRIA DA MÚSICA CLÁSSICA</t>
  </si>
  <si>
    <t>6010.2024/0003136-1</t>
  </si>
  <si>
    <t xml:space="preserve">FEIRA DE ARTES E EDUCAÇÃO AMBIENTAL </t>
  </si>
  <si>
    <t>OFICINAS DE FORMAÇÃO</t>
  </si>
  <si>
    <t>6010.2024/0003137-0</t>
  </si>
  <si>
    <t xml:space="preserve">AÇÕES DE FORMAÇÃO PROFISSIONAL </t>
  </si>
  <si>
    <t>6010.2024/0003139-6</t>
  </si>
  <si>
    <t>MUSICA WORKSHOPS E FORMAÇÃO</t>
  </si>
  <si>
    <t>6010.2024/0003141-8</t>
  </si>
  <si>
    <t>CAPACITAÇÃO</t>
  </si>
  <si>
    <t>6010.2024/0003143-4</t>
  </si>
  <si>
    <t xml:space="preserve">ENCONTRO DE ARTISTA DE CIDADE TIRADENTES </t>
  </si>
  <si>
    <t>6010.2024/0003144-2</t>
  </si>
  <si>
    <t xml:space="preserve">CASTRAÇÃO SOLIDARIA </t>
  </si>
  <si>
    <t>6010.2024/0003145-0</t>
  </si>
  <si>
    <t>VAMOS JOGAR</t>
  </si>
  <si>
    <t>6010.2024/0003146-9</t>
  </si>
  <si>
    <t>COM BASE NOS MARCOS HISTÓRICOS DOS DIREITOS HUMANOS</t>
  </si>
  <si>
    <t>6010.2024/0003149-3</t>
  </si>
  <si>
    <t xml:space="preserve">AQUISIÇÃO DE 4200 LITROS DE LEITE INTEGRAL </t>
  </si>
  <si>
    <t>6010.2024/0003150-7</t>
  </si>
  <si>
    <t>6010.2024/0003151-5</t>
  </si>
  <si>
    <t>APOIO À FESTA JUNINA ARRAIÁ DA GAIVOTA</t>
  </si>
  <si>
    <t xml:space="preserve"> 6010.2024/0003157-4 </t>
  </si>
  <si>
    <t xml:space="preserve">PROJETO MÃOS QUE ACOLHEM , MÃOS EM AÇÃO </t>
  </si>
  <si>
    <t>6010.2024/0003161-2</t>
  </si>
  <si>
    <t xml:space="preserve">1ª FEIRA DE TRANCISTAS </t>
  </si>
  <si>
    <t>6010.2024/0003162-0</t>
  </si>
  <si>
    <t xml:space="preserve">EVENTO TURMA DO BEM DO PAPAI NOEL DE PERUS </t>
  </si>
  <si>
    <t>6010.2024/0003166-3</t>
  </si>
  <si>
    <t>SHOW DA DUPLA WILSON E SORAIA 03/08</t>
  </si>
  <si>
    <t>6010.2024/0003167-1</t>
  </si>
  <si>
    <t xml:space="preserve">ESPETÁCULO MUSICAL - AVIVA </t>
  </si>
  <si>
    <t>6010.2024/0003168-0</t>
  </si>
  <si>
    <t xml:space="preserve">ESQUENTA ARRAIA DO GUETTO </t>
  </si>
  <si>
    <t>6010.2024/0003169-8</t>
  </si>
  <si>
    <t>AQUISIÇÃO DE EQUIPAMENTO E MATERIAL PERMANENTE</t>
  </si>
  <si>
    <t>6010.2024/0003170-1</t>
  </si>
  <si>
    <t xml:space="preserve">INSTALAÇÃO DE UM POLO SOCIAL </t>
  </si>
  <si>
    <t>6010.2024/0003174-4</t>
  </si>
  <si>
    <t>6010.2024/0003175-2</t>
  </si>
  <si>
    <t>GENIALIDADE MOVIMENTO DE CORRIDA KIDS</t>
  </si>
  <si>
    <t>6010.2024/0003176-0</t>
  </si>
  <si>
    <t>FESTA JUNINA DA 27</t>
  </si>
  <si>
    <t>6010.2024/0003177-9</t>
  </si>
  <si>
    <t>SEVEN BOXING SCHOOL</t>
  </si>
  <si>
    <t>6010.2024/0003194-9</t>
  </si>
  <si>
    <t xml:space="preserve">ESPETÁCULO MUSICAL ARENA MUSIC FESTIVAL </t>
  </si>
  <si>
    <t>6010.2024/0003199-0</t>
  </si>
  <si>
    <t>REALIZAR O EVENTO FEIRA DE TRADIÇÃO PRETAS</t>
  </si>
  <si>
    <t>6010.2024/0003207-4</t>
  </si>
  <si>
    <t>PÓS PRODUÇÃO DO FILME INSPETOR GERAL</t>
  </si>
  <si>
    <t>6010.2024/0003208-2</t>
  </si>
  <si>
    <t xml:space="preserve">9ª EDIÇÃO ÁFRICA FRIENS </t>
  </si>
  <si>
    <t>6010.2024/0003214-7</t>
  </si>
  <si>
    <t xml:space="preserve">ESTRUTURA EVENTO </t>
  </si>
  <si>
    <t>6010.2024/0003216-3</t>
  </si>
  <si>
    <t>FESTA DAS NAÇÕES</t>
  </si>
  <si>
    <t>6010.2024/0003224-4</t>
  </si>
  <si>
    <t>SERVIÇOS DE ADEQUAÇÕES GERAIS E AQUISIÇÃO DE EQUIPAMENTO</t>
  </si>
  <si>
    <t>6010.2024/0003225-2</t>
  </si>
  <si>
    <t xml:space="preserve">REFORMA NA PRAÇA LOCALIZADA NA RUA LUIS PERCORE </t>
  </si>
  <si>
    <t>6010.2024/0003227-9</t>
  </si>
  <si>
    <t>JIUJITSU PARA TODOS</t>
  </si>
  <si>
    <t>6010.2024/0003232-5</t>
  </si>
  <si>
    <t>PAGODE DA 27</t>
  </si>
  <si>
    <t>6010.2024/0003239-2</t>
  </si>
  <si>
    <t xml:space="preserve">SHOW TRIO FISSURA </t>
  </si>
  <si>
    <t>6010.2024/0003240-6</t>
  </si>
  <si>
    <t>SHOW MMONEIS E DJ HUDSON CRUZ</t>
  </si>
  <si>
    <t>6010.2024/0003242-2</t>
  </si>
  <si>
    <t xml:space="preserve">SHOW TIGONE + CONVIDADO SELO GRAJA GROOVE </t>
  </si>
  <si>
    <t>6010.2024/0003243-0</t>
  </si>
  <si>
    <t>BAILE GRAJA GROOVE DISCOTECAGEM TIGONE E DJ CRAFTER</t>
  </si>
  <si>
    <t>6010.2024/0003245-7</t>
  </si>
  <si>
    <t>FESTIVAL DE ESPORTE DE CONTRATO</t>
  </si>
  <si>
    <t>6010.2024/0003250-3</t>
  </si>
  <si>
    <t>QUERMESSE ATST VOITH</t>
  </si>
  <si>
    <t>6010.2024/0003251-1</t>
  </si>
  <si>
    <t>INFRAESTRUTURA DE EVENTOS - FESTA JULINA DO JARDIM DAS IMBUIAS</t>
  </si>
  <si>
    <t>6010.2024/0003253-8</t>
  </si>
  <si>
    <t>APOIO AOS EVENTOS NA CIDADE DE SÃO PAULO FESTA JULINA CAMPO DO INTER</t>
  </si>
  <si>
    <t>6010.2024/0003254-6</t>
  </si>
  <si>
    <t>INFRAESTRUTURA DE EVENTOS - FESTA JULINA DA VILA REPRESA</t>
  </si>
  <si>
    <t>6010.2024/0003255-4</t>
  </si>
  <si>
    <t>INFRAESTRUTURA DE EVENTOS - FESTA JULINA GAC</t>
  </si>
  <si>
    <t>6010.2024/0003257-0</t>
  </si>
  <si>
    <t>APOIO AOS EVENTOS NA CIDADE DE SÃO PAULO - FESTA JULINA COMUNIDADE IRECÊ</t>
  </si>
  <si>
    <t>6010.2024/0003258-9</t>
  </si>
  <si>
    <t xml:space="preserve">EVENTO DO DIA DO MOTOCICLETA NA RUA DAS MOTOS </t>
  </si>
  <si>
    <t>6010.2024/0003260-0</t>
  </si>
  <si>
    <t>BOXE SHOW</t>
  </si>
  <si>
    <t>6010.2024/0003263-5</t>
  </si>
  <si>
    <t>FESTA POPULAR DA CULTURAL LUSO BRASILEIRO - 500 ANOS DE CAMÕES - TONY CORREIA</t>
  </si>
  <si>
    <t>6010.2024/0003264-3</t>
  </si>
  <si>
    <t>FESTA POPULAR DA CULTURAL LUSO BRASILEIRO - 500 ANOS DE CAMÕES - FERNANDO SILVEIRA</t>
  </si>
  <si>
    <t>6010.2024/0003265-1</t>
  </si>
  <si>
    <t>FESTA POPULAR DA CULTURAL LUSO BRASILEIRO - 500 ANOS DE CAMÕES - LETÍCIA RAMOS</t>
  </si>
  <si>
    <t>6010.2024/0003266-0</t>
  </si>
  <si>
    <t>FESTA POPULAR DA CULTURAL LUSO BRASILEIRO - 500 ANOS DE CAMÕES - RANCHO FOLCLÓRICO PEDRO HOMEM</t>
  </si>
  <si>
    <t>6010.2024/0003267-8</t>
  </si>
  <si>
    <t>FESTA POPULAR DA CULTURAL LUSO BRASILEIRO - 500 ANOS DE CAMÕES - CÁSSIO</t>
  </si>
  <si>
    <t>6010.2024/0003268-6</t>
  </si>
  <si>
    <t>INFRAESTRUTURA DE EVENTOS - FESTA JULINA DA FAVELA DA MINHOCA</t>
  </si>
  <si>
    <t>6010.2024/0003269-4</t>
  </si>
  <si>
    <t>APRESENTAÇÕES ARTISTICAS DA JORNADA 50 DE FREI TITO</t>
  </si>
  <si>
    <t>6010.2024/0003270-8</t>
  </si>
  <si>
    <t>AMPLIAÇÃO DE QUADRA E REFORMAS COMPLEMENTARES</t>
  </si>
  <si>
    <t>6010.2024/0003271-6</t>
  </si>
  <si>
    <t>6010.2024/0003275-9</t>
  </si>
  <si>
    <t>6010.2024/0003296-1</t>
  </si>
  <si>
    <t>EVENTO CUIDANDO DE VOCÊ</t>
  </si>
  <si>
    <t>6010.2024/0003297-0</t>
  </si>
  <si>
    <t>PISO TÁTIL EXTERNO E CORRIMÃO</t>
  </si>
  <si>
    <t>6010.2024/0003298-8</t>
  </si>
  <si>
    <t xml:space="preserve">PROJETO FUTEBOL PARQUE DOROTÉIA </t>
  </si>
  <si>
    <t>6010.2024/0003299-6</t>
  </si>
  <si>
    <t>REFORMA NO ESPAÇO CULTURAL CACHOEIRAS</t>
  </si>
  <si>
    <t>6010.2024/0003301-1</t>
  </si>
  <si>
    <t>PROJETO "MÃOS QUE ACOLHEM, MÃOS EM AÇÃO"</t>
  </si>
  <si>
    <t>6010.2024/0003303-8</t>
  </si>
  <si>
    <t>PROJETO QUEBRADA EM AÇÃO</t>
  </si>
  <si>
    <t>6010.2024/0003304-6</t>
  </si>
  <si>
    <t>CONTRATAÇÃO ARTÍSTICA PARA CELEBRAÇÃO DO 35° ANIVERSÁRIO DOS MUTIRÕES (SUPLEMENTAÇÃO)</t>
  </si>
  <si>
    <t xml:space="preserve">INFRAESTRUTURA DE EVENTOS - FESTA JULINA DO JARDIM DAS IMBUIAS </t>
  </si>
  <si>
    <t>6010.2024/0003310-0</t>
  </si>
  <si>
    <t>6010.2024/0003313-5</t>
  </si>
  <si>
    <t>INFRAESTRUTURA DE EVENTOS - AÇÃO COMUNITÁRIA DO JARDIM NOVO GUARAPIRANGA</t>
  </si>
  <si>
    <t>6010.2024/0003311-9</t>
  </si>
  <si>
    <t xml:space="preserve">FESTIVAL DE REGGAE E HIP HOP </t>
  </si>
  <si>
    <t>6010.2024/0003312-7</t>
  </si>
  <si>
    <t xml:space="preserve">LETRAMENTO DIGITAL PARA MELHOR IDADE </t>
  </si>
  <si>
    <t>6010.2024/0003314-3</t>
  </si>
  <si>
    <t>INTERVENÇÃO LOCAL SUBPREFEITURA ERMELINO MATARAZZO</t>
  </si>
  <si>
    <t>6010.2024/0003315-1</t>
  </si>
  <si>
    <t xml:space="preserve">PROJETO MUÇURANA </t>
  </si>
  <si>
    <t>6010.2024/0003317-8</t>
  </si>
  <si>
    <t xml:space="preserve">PROJETO MUÇURANA - APRESENTAÇÃO ARTISTICA BATERIA </t>
  </si>
  <si>
    <t>6010.2024/0003318-6</t>
  </si>
  <si>
    <t>PROJETO MUÇURANA - APRESENTAÇÃO ARTISTICA ASSOMBROSOS DO Ó</t>
  </si>
  <si>
    <t>6010.2024/0003319-4</t>
  </si>
  <si>
    <t>PROJETO MUÇURANA - APRESENTAÇÃO ARTISTICA BALAIO DO CANJICO</t>
  </si>
  <si>
    <t>6010.2024/0003320-8</t>
  </si>
  <si>
    <t>PROJETO PISCINA SEGURA</t>
  </si>
  <si>
    <t>6010.2024/0003321-6</t>
  </si>
  <si>
    <t xml:space="preserve">DESPERTA TAIPAS </t>
  </si>
  <si>
    <t>6010.2024/0003322-4</t>
  </si>
  <si>
    <t>6010.2024/0003323-2</t>
  </si>
  <si>
    <t xml:space="preserve">INTERVENÇÃO E MELHORIA DE BAIRRO </t>
  </si>
  <si>
    <t>6010.2024/0003324-0</t>
  </si>
  <si>
    <t>6010.2024/0003325-9</t>
  </si>
  <si>
    <t>INFRAESTRUTURA DE EVENTOS - FESTA JULINA DO JARDIM UNIVERSITÁRIO</t>
  </si>
  <si>
    <t>6010.2024/0003326-7</t>
  </si>
  <si>
    <t>INFRAESTRUTURA DE EVENTOS - FESTA JULINA DA VILA SÃO JOSÉ</t>
  </si>
  <si>
    <t>6010.2024/0003327-5</t>
  </si>
  <si>
    <t xml:space="preserve">INFRAESTRUTURA PARA REALIZAÇÃO DE EVENTOS NA CIDADE </t>
  </si>
  <si>
    <t>6010.2024/0003331-3</t>
  </si>
  <si>
    <t>PROJETO AFIRMANDO EM MOVIMENTO</t>
  </si>
  <si>
    <t>6010.2024/0003332-1</t>
  </si>
  <si>
    <t>ATENDIMENTO MULTIDICIPLINAR PARA CRIANÇAS</t>
  </si>
  <si>
    <t>6010.2024/0003334-8</t>
  </si>
  <si>
    <t>INFRAESTRUTURA DE EVENTOS - FESTA JULINA DO JARDIM ALVIVERDE</t>
  </si>
  <si>
    <t>6010.2024/0003336-4</t>
  </si>
  <si>
    <t>SHOW FESTA DA FAMÍLIA COM A TURMA DO BOB E CAT - 17 DE AGOSTO</t>
  </si>
  <si>
    <t>6010.2024/0003337-2</t>
  </si>
  <si>
    <t>MÃES MOBILIZADORAS DE CUIDADOS E DIREITOS</t>
  </si>
  <si>
    <t>6010.2024/0003344-5</t>
  </si>
  <si>
    <t xml:space="preserve">REALIZAR O EVENTO MARCHA DAS MULHERES </t>
  </si>
  <si>
    <t>6010.2024/0003345-3</t>
  </si>
  <si>
    <t>REALIZAR O EVENTO VISITA POPRUA MEMORIAL</t>
  </si>
  <si>
    <t>6010.2024/0003346-1</t>
  </si>
  <si>
    <t>REALIZAR O EVENTO EXPOSIÇÃO PEGADAS</t>
  </si>
  <si>
    <t>6010.2024/0003347-0</t>
  </si>
  <si>
    <t>PROJETO FUTEBOL VILA CARAGUATA</t>
  </si>
  <si>
    <t>6010.2024/0003350-0</t>
  </si>
  <si>
    <t xml:space="preserve">COMUNIDADE PAGODE NA DISCIPLINA JARDIM MIRIAM </t>
  </si>
  <si>
    <t>6010.2024/0003353-4</t>
  </si>
  <si>
    <t>AÇÕES SÓCIOS EDUCATIVAS E FORMAÇÃO EM REDE</t>
  </si>
  <si>
    <t>6010.2024/0003354-2</t>
  </si>
  <si>
    <t xml:space="preserve">TACENDO E TRANÇANDO </t>
  </si>
  <si>
    <t>6010.2024/0003355-0</t>
  </si>
  <si>
    <t>PROJETO FUTEBOL PARQUE DOROTÉIA</t>
  </si>
  <si>
    <t>6010.2024/0003356-9</t>
  </si>
  <si>
    <t>PROGRAMA DE SUSTENTABILIDADE E PROSPERIDADE FAMILIAR</t>
  </si>
  <si>
    <t>6010.2024/0003357-7</t>
  </si>
  <si>
    <t>AVIVA ZONA SUL</t>
  </si>
  <si>
    <t>6010.2024/0003360-7</t>
  </si>
  <si>
    <t>INFRAESTRUTURA  DE EVENTOS - FESTA JULINA DO PARQUE NOVO GRAJAÚ</t>
  </si>
  <si>
    <t>6010.2024/0003362-3</t>
  </si>
  <si>
    <t>6010.2024/0003363-1</t>
  </si>
  <si>
    <t>APOIO A EVENTOS</t>
  </si>
  <si>
    <t>6010.2024/0003365-8</t>
  </si>
  <si>
    <t xml:space="preserve">PROJETO HISTÓRIA DO BRASIL </t>
  </si>
  <si>
    <t>6010.2024/0003366-6</t>
  </si>
  <si>
    <t>FORMAÇÃO TÉCNICA EM GASTRONOMIA</t>
  </si>
  <si>
    <t>6010.2024/0003368-2</t>
  </si>
  <si>
    <t>AQUISIÇÃO DAS MEDALHAS CINQUENTENÁRIO</t>
  </si>
  <si>
    <t>6010.2024/0003369-0</t>
  </si>
  <si>
    <t>AMBULÂNCIA</t>
  </si>
  <si>
    <t>6010.2024/0003370-4</t>
  </si>
  <si>
    <t xml:space="preserve">FESTIVAL VOCACIONAL </t>
  </si>
  <si>
    <t>6010.2024/0003371-2</t>
  </si>
  <si>
    <t>ESPETÁCULO MUSICAL - ENREDO DA MINHA VIDA</t>
  </si>
  <si>
    <t>6010.2024/0003372-0</t>
  </si>
  <si>
    <t>6010.2024/0003373-9</t>
  </si>
  <si>
    <t>IMERSÃO TECNOLÓGICA EM ARENA DE CONHECIMENTO</t>
  </si>
  <si>
    <t>6010.2024/0003374-7</t>
  </si>
  <si>
    <t xml:space="preserve">CURSO DE EDUCAÇÃO FINANCEIRA </t>
  </si>
  <si>
    <t>6010.2024/0003375-5</t>
  </si>
  <si>
    <t xml:space="preserve">SHOW ARTISTICO MUSICAL </t>
  </si>
  <si>
    <t>6010.2024/0003376-3</t>
  </si>
  <si>
    <t xml:space="preserve">PROJETO QUE ESTIMULANDA A LEITURA </t>
  </si>
  <si>
    <t>6010.2024/0003377-1</t>
  </si>
  <si>
    <t>FESTA DOS PAIS NO JD NITERÓI</t>
  </si>
  <si>
    <t>6010.2024/0003378-0</t>
  </si>
  <si>
    <t>FESTA DA UNIÃO</t>
  </si>
  <si>
    <t>6010.2024/0003379-8</t>
  </si>
  <si>
    <t xml:space="preserve">ARRAIÁ DA UNAS </t>
  </si>
  <si>
    <t>6010.2024/0003380-1</t>
  </si>
  <si>
    <t>REALIZAR O EVENTO RUA DO SAMBA PAULISTA</t>
  </si>
  <si>
    <t>6010.2024/0003381-0</t>
  </si>
  <si>
    <t>6010.2024/0003382-8</t>
  </si>
  <si>
    <t>FORTALECIMENTO E VISIBILIDADE AO PROJETO</t>
  </si>
  <si>
    <t>6010.2024/0003383-6</t>
  </si>
  <si>
    <t>PROJETO CET: 221-0144/23-0</t>
  </si>
  <si>
    <t>6010.2024/0003384-4</t>
  </si>
  <si>
    <t xml:space="preserve">REFORMA E ADEQUAÇÃO NA UBS </t>
  </si>
  <si>
    <t>6010.2024/0003385-2</t>
  </si>
  <si>
    <t>MÓVEIS E EQUIPAMENTOS PARA OS PROJETOS SOCIAIS DA INSTITUIÇÃO</t>
  </si>
  <si>
    <t>6010.2024/0003386-0</t>
  </si>
  <si>
    <t>PROJETO CET: 221-0001/24-2</t>
  </si>
  <si>
    <t>6010.2024/0003387-9</t>
  </si>
  <si>
    <t>PROJETO CET: 221-0309/22-0</t>
  </si>
  <si>
    <t>6010.2024/0003389-5</t>
  </si>
  <si>
    <t>REFORMA E ADEQUAÇÕES NA UBS JARDIM VISTA ALEGRE</t>
  </si>
  <si>
    <t xml:space="preserve">PROJETO COSTURANDO RETALHOS TRANSFORMANDO O FUTURO </t>
  </si>
  <si>
    <t>6010.2024/0003393-3</t>
  </si>
  <si>
    <t>AQUISIÇÃO DE VEÍCULO</t>
  </si>
  <si>
    <t>6010.2024/0003394-1</t>
  </si>
  <si>
    <t>ENCONTRO PAULISTA DE TEATRO DE GRUPO</t>
  </si>
  <si>
    <t>6010.2024/0003397-6</t>
  </si>
  <si>
    <t xml:space="preserve">1° FESTIVAL NGUNGAS </t>
  </si>
  <si>
    <t>6010.2024/0003398-4</t>
  </si>
  <si>
    <t>CURSO ALIMENTAÇÃO SUSTENTÁVEL</t>
  </si>
  <si>
    <t>6010.2024/0003399-2</t>
  </si>
  <si>
    <t xml:space="preserve">PROMOVER A INTEGRAÇÃO DOS MORADORES </t>
  </si>
  <si>
    <t>6010.2024/0003400-0</t>
  </si>
  <si>
    <t xml:space="preserve">ARRAIAL SOLIDÁRIO DA ACADEMIA DE POLICIA </t>
  </si>
  <si>
    <t>6010.2024/0003401-8</t>
  </si>
  <si>
    <t xml:space="preserve">SHOW FESTA DA FAMILIA COM A TURMA DO BOB E CAT </t>
  </si>
  <si>
    <t>6010.2024/0003396-8</t>
  </si>
  <si>
    <t>SUPER STAFF BRASIL CONVIDA DELUA E RAY</t>
  </si>
  <si>
    <t>6010.2024/0003404-2</t>
  </si>
  <si>
    <t>FESTA DE BAIRRO - SHOWS DAS BANDAS BALAIO DO CANJICO, ASSOMBROSOS DO Ó, SAMBA DO CONGO E BATERIA ZATTREVIDOS</t>
  </si>
  <si>
    <t>6010.2024/0003407-7</t>
  </si>
  <si>
    <t xml:space="preserve">3° EDIÇÃO PROJETO FAVELAS </t>
  </si>
  <si>
    <t>6010.2024/0003410-7</t>
  </si>
  <si>
    <t xml:space="preserve">8ª FESTA NAS NAÇÕES DA PARÓQUIA SANTA GENEROSA </t>
  </si>
  <si>
    <t>6010.2024/0003411-5</t>
  </si>
  <si>
    <t>QUERMESSE ARST - LAPA</t>
  </si>
  <si>
    <t>6010.2024/0003416-6</t>
  </si>
  <si>
    <t xml:space="preserve">REQUALIFICAÇÃO DE PRAÇA </t>
  </si>
  <si>
    <t>6010.2024/0003419-0</t>
  </si>
  <si>
    <t>PROJETO IDOSOS EM MOVIMENTO 2.0</t>
  </si>
  <si>
    <t>6010.2024/0003420-4</t>
  </si>
  <si>
    <t>APOIO NA INFRAESTRUTURA DO EVENTO: 35º ANIVERSÁRIO DOS MUTIRÕES 26 DE JULHO NO BAIRRO FAZENDA DA JUTA</t>
  </si>
  <si>
    <t>6010.2024/0003421-2</t>
  </si>
  <si>
    <t>ESCOLINHA DE FUTEBOL</t>
  </si>
  <si>
    <t>6010.2024/0003423-9</t>
  </si>
  <si>
    <t xml:space="preserve">PROJETO FIOS DA MEMÓRIA TECENDO O FUTURO </t>
  </si>
  <si>
    <t>6010.2024/0003424-7</t>
  </si>
  <si>
    <t>PROJETO AUDIOVISUAL NA PERIFERIA</t>
  </si>
  <si>
    <t>6010.2024/0003425-5</t>
  </si>
  <si>
    <t>BLOCO AFRO ILU OBA DE MIN</t>
  </si>
  <si>
    <t>6010.2024/0003430-1</t>
  </si>
  <si>
    <t>PROJETO ARTE E ALEGRIA</t>
  </si>
  <si>
    <t>6010.2024/0003431-0</t>
  </si>
  <si>
    <t xml:space="preserve">CONGRESSO TÉCNICO DE CAPOEIRA </t>
  </si>
  <si>
    <t>6010.2024/0003432-8</t>
  </si>
  <si>
    <t xml:space="preserve">QUERMESSE ATST </t>
  </si>
  <si>
    <t>6010.2024/0003434-4</t>
  </si>
  <si>
    <t>CAFÉ DA MANHA PARA MORADORES DE SITUAÇÃO DE RUA</t>
  </si>
  <si>
    <t>6010.2024/0003435-2</t>
  </si>
  <si>
    <t>JUNGLE FIGHT</t>
  </si>
  <si>
    <t>6010.2024/0003436-0</t>
  </si>
  <si>
    <t>6010.2024/0003438-7</t>
  </si>
  <si>
    <t>PROJETO DEMORO SKATE</t>
  </si>
  <si>
    <t>6010.2024/0003439-5</t>
  </si>
  <si>
    <t>REVITALIZAÇÃO DE PAVIMENTO ASFÁTICA</t>
  </si>
  <si>
    <t>6010.2024/0003440-9</t>
  </si>
  <si>
    <t xml:space="preserve">REVITALIZAÇÃO DE PAVIMENTO </t>
  </si>
  <si>
    <t>6010.2024/0003442-5</t>
  </si>
  <si>
    <t xml:space="preserve">CORPO EM MOVIMENTO </t>
  </si>
  <si>
    <t>6010.2024/0003444-1</t>
  </si>
  <si>
    <t>REQUALIFICAÇÃO DE ESPAÇO PÚBLICO</t>
  </si>
  <si>
    <t>6010.2024/0003451-4</t>
  </si>
  <si>
    <t>IMPLANTAÇÃO DE ÁREA DE CONVIVÊNCIA EM ESPAÇO PÚBLICO</t>
  </si>
  <si>
    <t>6010.2024/0003452-2</t>
  </si>
  <si>
    <t>PROJETO CULTURA EM AÇÃO</t>
  </si>
  <si>
    <t>6010.2024/0003453-0</t>
  </si>
  <si>
    <t xml:space="preserve">PROJETO SOCIAL SAÚDE MENTAL </t>
  </si>
  <si>
    <t>6010.2024/0003454-9</t>
  </si>
  <si>
    <t>SEMANA DA INTELIGENCIA SOCIOAMBIENTAL</t>
  </si>
  <si>
    <t>6010.2024/0003455-7</t>
  </si>
  <si>
    <t>FOMENTO À PRODUÇÃO</t>
  </si>
  <si>
    <t>6010.2024/0003457-3</t>
  </si>
  <si>
    <t>MANUTENÇÃO POR 10 (DEZ) MESES DO CAFÉ DA MANHÃ SERVIDO ÀS PESSOAS EM SITUAÇÃO DE RUA E VULNERABILIDADE SOCIAL</t>
  </si>
  <si>
    <t>6010.2024/0003463-8</t>
  </si>
  <si>
    <t xml:space="preserve">CUSTEIO E INVESTIMENTO EM DUAS UNIDADES </t>
  </si>
  <si>
    <t>6010.2024/0003465-4</t>
  </si>
  <si>
    <t xml:space="preserve">REFORMA DE QUADRA </t>
  </si>
  <si>
    <t>6010.2024/0003466-2</t>
  </si>
  <si>
    <t xml:space="preserve">QUERMESSE ARST - JARDIM ROSINHA </t>
  </si>
  <si>
    <t>6010.2024/0003468-9</t>
  </si>
  <si>
    <t>6010.2024/0003469-7</t>
  </si>
  <si>
    <t xml:space="preserve">CUSTEIO E INVESTIMENTO EM TRÊS UNIDADES </t>
  </si>
  <si>
    <t>6010.2024/0003471-9</t>
  </si>
  <si>
    <t xml:space="preserve">CUSTEIO E INVESTIMENTO EM QUATRO UNIDADES </t>
  </si>
  <si>
    <t>6010.2024/0003474-3</t>
  </si>
  <si>
    <t xml:space="preserve">FESTIVAL DE PINHEIROS </t>
  </si>
  <si>
    <t>6010.2024/0003472-7</t>
  </si>
  <si>
    <t xml:space="preserve">INSTALAÇÃO DE ATI - RUA ELIZABETHA KISBERI </t>
  </si>
  <si>
    <t>6010.2024/0003475-1</t>
  </si>
  <si>
    <t xml:space="preserve">CUSTEIO E INVESTIMENTO PARA O CENTRO PARA CRIANÇAS </t>
  </si>
  <si>
    <t>6010.2024/0003476-0</t>
  </si>
  <si>
    <t>REVITALIZAÇÃO DE QUADRA POLIESPORTIVA E SERVIÇOS COMPLEMENTARES</t>
  </si>
  <si>
    <t>6010.2024/0003477-8</t>
  </si>
  <si>
    <t xml:space="preserve">O OBJETO DA PROPOSTA É A ELABORAÇÃO DE UMA CARTILHA </t>
  </si>
  <si>
    <t>Secretaria Municipal de Relações Internacionais</t>
  </si>
  <si>
    <t>6010.2024/0003480-8</t>
  </si>
  <si>
    <t xml:space="preserve">PROGRAMA ATIVIDADES CULTURAIS </t>
  </si>
  <si>
    <t>6010.2024/0003483-2</t>
  </si>
  <si>
    <t xml:space="preserve">JOGOS E BRINCADEIRAS </t>
  </si>
  <si>
    <t>6010.2024/0003485-9</t>
  </si>
  <si>
    <t>ATELIÊ GRÁFICO ITINERANTE DO JAMAC</t>
  </si>
  <si>
    <t>6010.2024/0003486-7</t>
  </si>
  <si>
    <t>EVENTO NARDINI PARA CRISTO</t>
  </si>
  <si>
    <t>6010.2024/0003488-3</t>
  </si>
  <si>
    <t>PROJETO SOCIAL SAÚDE MENTAL COM FUTSAL (AGO)</t>
  </si>
  <si>
    <t>6010.2024/0003489-1</t>
  </si>
  <si>
    <t xml:space="preserve">ESPETÁCULO MUSICAL - FOCO MUSICAL </t>
  </si>
  <si>
    <t>6010.2024/0003496-4</t>
  </si>
  <si>
    <t>EVENTO 47ª FEIRA DE ARTES DA VILA MADALENA</t>
  </si>
  <si>
    <t>6010.2024/0003497-2</t>
  </si>
  <si>
    <t>REFORÇO ORÇAMENTÁRIO PARA OBRAS</t>
  </si>
  <si>
    <t>6010.2024/0003500-6</t>
  </si>
  <si>
    <t xml:space="preserve">PLANO POPULAR DE URBANIZAÇÃO E REGULARIZAÇÃO FUNDIÁRIA </t>
  </si>
  <si>
    <t>6010.2024/0003501-4</t>
  </si>
  <si>
    <t>VISITA À CÂMARA</t>
  </si>
  <si>
    <t>6010.2024/0003502-2</t>
  </si>
  <si>
    <t xml:space="preserve">APRESENTAR ESTRATÉGIAS QUE PERMITAM APRIMORAMENTO  DA ESCRITA E PROJETOS </t>
  </si>
  <si>
    <t>6010.2024/0003503-0</t>
  </si>
  <si>
    <t>EVENTO AGOSTO NEGRO</t>
  </si>
  <si>
    <t>6010.2024/0003504-9</t>
  </si>
  <si>
    <t xml:space="preserve">PROJETO CIDADANIA E ESPORTE </t>
  </si>
  <si>
    <t>6010.2024/0003507-3</t>
  </si>
  <si>
    <t>COPA BRASIL DE ARTES MARCIAIS</t>
  </si>
  <si>
    <t>6010.2024/0003508-1</t>
  </si>
  <si>
    <t>CONSTRUÇÃO DE UMA SALA MULTIUSO NA AMA/UBS VILA ANTONIETA</t>
  </si>
  <si>
    <t>6010.2024/0003509-0</t>
  </si>
  <si>
    <t>EVENTO CULTURAL ANIVERSÁRIO DE 12 ANOS MASTER 81</t>
  </si>
  <si>
    <t>6010.2024/0003516-2</t>
  </si>
  <si>
    <t>EVENTO CULTURA ANIVERSÁRIO DE 20 ANOS DO COLORADO CASTRO ALVES</t>
  </si>
  <si>
    <t>6010.2024/0003517-0</t>
  </si>
  <si>
    <t>TARDE CULTURAL DA PRIMAVERA</t>
  </si>
  <si>
    <t>6010.2024/0003518-9</t>
  </si>
  <si>
    <t xml:space="preserve">PROJETO MÃOS QUE ACOLHEM , MÃOS QEM AÇÃO </t>
  </si>
  <si>
    <t>6010.2024/0003523-5</t>
  </si>
  <si>
    <t xml:space="preserve">REALIZAR A FEIRA DE TRADIÇÕES PRETAS </t>
  </si>
  <si>
    <t>6010.2024/0003524-3</t>
  </si>
  <si>
    <t>REALIZAÇÃO DE MOSTRAS CULTURAIS</t>
  </si>
  <si>
    <t>6010.2024/0003525-1</t>
  </si>
  <si>
    <t>6010.2024/0003527-8</t>
  </si>
  <si>
    <t xml:space="preserve">REALIZAR 1° FESTIVAL DE RESISTÊNCIA </t>
  </si>
  <si>
    <t>6010.2024/0003528-6</t>
  </si>
  <si>
    <t xml:space="preserve">INSTALAÇÃO DE TOLDO E AQUISIÇÃO DE EQUIPAMENTOS E MOBILIÁRIOS PARA A CASA SER </t>
  </si>
  <si>
    <t>6010.2024/0003530-8</t>
  </si>
  <si>
    <t xml:space="preserve">IMAGINA ALINE KIDS E AMIGOS </t>
  </si>
  <si>
    <t>6010.2024/0003535-9</t>
  </si>
  <si>
    <t>6010.2024/0003536-7</t>
  </si>
  <si>
    <t>PUBLICAÇÃO DE UMA PESQUISA COMPLETA</t>
  </si>
  <si>
    <t>6010.2024/0003537-5</t>
  </si>
  <si>
    <t>6010.2024/0003540-5</t>
  </si>
  <si>
    <t xml:space="preserve">ESPETÁCULO QUANDO O DISCURSO AUTORIZA A BARBÁRIE </t>
  </si>
  <si>
    <t>6010.2024/0003542-1</t>
  </si>
  <si>
    <t>ILUMINAÇÃO E TROCA DAS REDES</t>
  </si>
  <si>
    <t>6010.2024/0003545-6</t>
  </si>
  <si>
    <t xml:space="preserve">FESTA AGOSTNA 2024- VILA SILVIA </t>
  </si>
  <si>
    <t>6010.2024/0003547-2</t>
  </si>
  <si>
    <t xml:space="preserve">PROJETO RITMOS E RAÍZES </t>
  </si>
  <si>
    <t>6010.2024/0003549-9</t>
  </si>
  <si>
    <t xml:space="preserve">EVENTO 25 EDIÇÃO DO FESTIVAL MUSICA DAS COMUNIDADES E 25 ANOS DA FAMÍLIA PSICO </t>
  </si>
  <si>
    <t>6010.2024/0003550-2</t>
  </si>
  <si>
    <t>SHOW DA BANDA ROSA DE SARON</t>
  </si>
  <si>
    <t>6010.2024/0003554-5</t>
  </si>
  <si>
    <t xml:space="preserve"> O PODER DA DANÇA </t>
  </si>
  <si>
    <t>6010.2024/0003555-3</t>
  </si>
  <si>
    <t>6010.2024/0003557-0</t>
  </si>
  <si>
    <t xml:space="preserve">ESPAÇO MIGRANTES </t>
  </si>
  <si>
    <t>6010.2024/0003558-8</t>
  </si>
  <si>
    <t xml:space="preserve">6° PRÊMIO E FÓRUM SÃO PAULO </t>
  </si>
  <si>
    <t>6010.2024/0003559-6</t>
  </si>
  <si>
    <t xml:space="preserve">PAGODE NO GUETTO </t>
  </si>
  <si>
    <t>6010.2024/0003560-0</t>
  </si>
  <si>
    <t xml:space="preserve">SAMBA NAS QUEBRADAS E DIREITOS HUMANOS </t>
  </si>
  <si>
    <t>6010.2024/0003564-2</t>
  </si>
  <si>
    <t xml:space="preserve">BATE FUNDO - O SAMBA PELO SAMBA REEESCREVENDO AS HISTÓRIAS DA RAIZ DO SAMBA PELA ÓTICA DO NOSSO CHÃO </t>
  </si>
  <si>
    <t>6010.2024/0003565-0</t>
  </si>
  <si>
    <t>CICLO FORMATIVO PAGODE NA DISCIPLINA</t>
  </si>
  <si>
    <t>6010.2024/0003567-7</t>
  </si>
  <si>
    <t>PROJETO CULTURAL TEOTONIO E FOCO II</t>
  </si>
  <si>
    <t>6010.2024/0003568-5</t>
  </si>
  <si>
    <t>CURSO DE CAPACITAÇÃO , REFORÇO E HABILIDADES SOCIOEMOCIONAIS</t>
  </si>
  <si>
    <t>6010.2024/0003575-8</t>
  </si>
  <si>
    <t xml:space="preserve">FORUM PULISTA DE SURF </t>
  </si>
  <si>
    <t>6010.2024/0003578-2</t>
  </si>
  <si>
    <t>COMPLEMENTO REFORMA DA BASE COMUNITÁRIA MÓVEL</t>
  </si>
  <si>
    <t>6010.2024/0003581-2</t>
  </si>
  <si>
    <t>6010.2024/0003588-0</t>
  </si>
  <si>
    <t xml:space="preserve">DESIGUALDADES SOCIAIS </t>
  </si>
  <si>
    <t>6010.2024/0003599-5</t>
  </si>
  <si>
    <t xml:space="preserve">CONTRATAÇÃO ARTISTICA DA BANDA ITALIA BRASIL PARA TRADICIONAL FESTA DE SAN GENNARO </t>
  </si>
  <si>
    <t>6010.2024/0003610-0</t>
  </si>
  <si>
    <t>ADEQUAÇÃO E INCORPORAÇÃO DA SALA</t>
  </si>
  <si>
    <t>6010.2024/0003611-8</t>
  </si>
  <si>
    <t>EVENTOS NA CIDADE DE SÃO PAULO</t>
  </si>
  <si>
    <t>6010.2024/0003612-6</t>
  </si>
  <si>
    <t xml:space="preserve">LEITURAS DA DANÇA </t>
  </si>
  <si>
    <t>6010.2024/0003613-4</t>
  </si>
  <si>
    <t>PEÇA "FOI ENQUANTO EU ESPERAVA A ENCOMENDA DO LIVRO MAIAKÓVSKI QUE TIVE UMA EPIFANIA SOBRE A REVOLUÇÃO"</t>
  </si>
  <si>
    <t>6010.2024/0003614-2</t>
  </si>
  <si>
    <t>COMPRA DE EQUIPAMENTOS PARA SALA DE ODONTOLOGIA E MOBILIÁRIO - UBS CDHU PALANQUE</t>
  </si>
  <si>
    <t>6010.2024/0003615-0</t>
  </si>
  <si>
    <t>6010.2024/0003617-7</t>
  </si>
  <si>
    <t>6010.2024/0003643-6</t>
  </si>
  <si>
    <t xml:space="preserve">PROJETO VIDA ATIVA E SAUDÁVEL ATRAVÉS DO ESPORTE </t>
  </si>
  <si>
    <t>6010.2024/0003645-2</t>
  </si>
  <si>
    <t>6010.2024/0003648-7</t>
  </si>
  <si>
    <t xml:space="preserve">APOIO A EVENTOS DO CIRCUITO CULTURAL DE RUA </t>
  </si>
  <si>
    <t>6010.2024/0003649-5</t>
  </si>
  <si>
    <t>6010.2024/0003650-9</t>
  </si>
  <si>
    <t xml:space="preserve">ESPETÁCULO MUSSICAL - MOTO ROCK LESTE </t>
  </si>
  <si>
    <t>6010.2024/0003655-0</t>
  </si>
  <si>
    <t>6010.2024/0003659-2</t>
  </si>
  <si>
    <t xml:space="preserve">ESPETÁCULO MUSICAL - AMO BRASIL </t>
  </si>
  <si>
    <t xml:space="preserve"> 6010.2024/0003660-6 </t>
  </si>
  <si>
    <t>AQUISIÇÃO DE EQUIPAMENTO -APAREÇHO ULTRASSOM</t>
  </si>
  <si>
    <t>6010.2024/0003661-4</t>
  </si>
  <si>
    <t xml:space="preserve">SERVIÇOS DE REVITALIZAÇÃO DE ESPAÇO PÚBLICO </t>
  </si>
  <si>
    <t>6010.2024/0003664-9</t>
  </si>
  <si>
    <t xml:space="preserve">CELEIRO DE CRAQUES </t>
  </si>
  <si>
    <t>6010.2024/0003665-7</t>
  </si>
  <si>
    <t xml:space="preserve">AQUISIÇÃO DE EQUIPAMENTOS PARA UBS ELISIO TEIXEIRA LEITE </t>
  </si>
  <si>
    <t>6010.2024/0003666-5</t>
  </si>
  <si>
    <t xml:space="preserve">SHOW AO VIVO </t>
  </si>
  <si>
    <t>6010.2024/0003667-3</t>
  </si>
  <si>
    <t xml:space="preserve">PROJETO BONECO DE PANO : COTE E COSTURA </t>
  </si>
  <si>
    <t>6010.2024/0003668-1</t>
  </si>
  <si>
    <t xml:space="preserve">JOGOS INTERNACIONAIS - ARUANA CAPOEIRA </t>
  </si>
  <si>
    <t>6010.2024/0003669-0</t>
  </si>
  <si>
    <t xml:space="preserve">INFRAESTRUTURA DE EVENTOS - FESTA COMUNITÁRIA DO JD ALPINO </t>
  </si>
  <si>
    <t>6010.2024/0003670-3</t>
  </si>
  <si>
    <t xml:space="preserve">PROJETO REGGAE MUSICA &amp; CULTURA </t>
  </si>
  <si>
    <t>6010.2024/0003672-0</t>
  </si>
  <si>
    <t xml:space="preserve">AQUISIÇÃO DE INSTALAÇÃO , EQUIPAMENTOS MATERIAL PERMANENTE E VEÍCULO PARA APRIMORAR </t>
  </si>
  <si>
    <t>6010.2024/0003674-6</t>
  </si>
  <si>
    <t>CINE NA PRAÇA</t>
  </si>
  <si>
    <t>6010.2024/0003677-0</t>
  </si>
  <si>
    <t>ARTE E CULTURA</t>
  </si>
  <si>
    <t>6010.2024/0003678-9</t>
  </si>
  <si>
    <t xml:space="preserve">PROJETO JANELAS DO CONHECIMENTO </t>
  </si>
  <si>
    <t>6010.2024/0003682-7</t>
  </si>
  <si>
    <t xml:space="preserve">INFRAESTRUTURA EVENTOS - FESTA DA PRIMAVERA - ASSOCIAÇÃO DOS MORADORES JD DOS EUCALIPTOS </t>
  </si>
  <si>
    <t>6010.2024/0003683-5</t>
  </si>
  <si>
    <t>CONTRATAÇÃO ARTISTICA DA BANDA ITÁLIA BRASIL</t>
  </si>
  <si>
    <t>6010.2024/0003684-3</t>
  </si>
  <si>
    <t xml:space="preserve">APRESENTAÇÃO DO CIRPO MUSICAL DA CAPELANIA SOLDADOS DE CRISTO </t>
  </si>
  <si>
    <t>6010.2024/0003685-1</t>
  </si>
  <si>
    <t>FESTIVAL ESTADUAL DE RUGBY</t>
  </si>
  <si>
    <t>6010.2024/0003687-8</t>
  </si>
  <si>
    <t>PROJETO OLHANDO O FUTURO 2024</t>
  </si>
  <si>
    <t>6010.2024/0003688-6</t>
  </si>
  <si>
    <t xml:space="preserve">ASSISTENCIA AS MULHERES VÍTIMAS DE VIOLÊNCIA DOMÉSTICA </t>
  </si>
  <si>
    <t>6010.2024/0003689-4</t>
  </si>
  <si>
    <t>6010.2024/0003690-8</t>
  </si>
  <si>
    <t>DANCE COM IDM - PART 1</t>
  </si>
  <si>
    <t>6010.2024/0003692-4</t>
  </si>
  <si>
    <t xml:space="preserve">HORTA ESCOLA INFANTIL ALFREDO VENDRAMI E VANDERLEI MILAN </t>
  </si>
  <si>
    <t>6010.2024/0003693-2</t>
  </si>
  <si>
    <t xml:space="preserve">AQUISIÇÃO DE EQUIPAMENTOS E MOBILIARIOS AMA JARDIM NORDESTE </t>
  </si>
  <si>
    <t>6010.2024/0003696-7</t>
  </si>
  <si>
    <t>PARTICPAR PARA TRANSFORMAR</t>
  </si>
  <si>
    <t>6010.2024/0003698-3</t>
  </si>
  <si>
    <t>6010.2024/0003699-1</t>
  </si>
  <si>
    <t xml:space="preserve">PROGRAMAÇÃODE  ATIVIDADES CULTURAIS </t>
  </si>
  <si>
    <t>6010.2024/0003700-9</t>
  </si>
  <si>
    <t xml:space="preserve">PROGRAMAÇÃO DE  ATIVIDADES CULTURAIS </t>
  </si>
  <si>
    <t>6010.2024/0003701-7</t>
  </si>
  <si>
    <t>6010.2024/0003703-3</t>
  </si>
  <si>
    <t>MÍDIAS DO PROJETO SOCIAL JORNADA 360</t>
  </si>
  <si>
    <t>6010.2024/0003723-8</t>
  </si>
  <si>
    <t xml:space="preserve">SIMPÓSIO EM HOMENAGEM AO DIA DA MULHER CAPOEIRISTA </t>
  </si>
  <si>
    <t>6010.2024/0003726-2</t>
  </si>
  <si>
    <t>CIRCUITO PAULISTA DE ARTES</t>
  </si>
  <si>
    <t>6010.2024/0003729-7</t>
  </si>
  <si>
    <t>6010.2024/0003731-9</t>
  </si>
  <si>
    <t>PESQUISA ESCRITA E GRAVAÇÃO EM ÁUDIO DE LEITURA DE TEXTO " NÓS JUNTOS "</t>
  </si>
  <si>
    <t>6010.2024/0003732-7</t>
  </si>
  <si>
    <t>PROJETO MÚSICA PARA TODOS</t>
  </si>
  <si>
    <t>6010.2024/0003733-5</t>
  </si>
  <si>
    <t>FESTIVAL 50+ RODRIGO ALDY</t>
  </si>
  <si>
    <t>6010.2024/0003736-0</t>
  </si>
  <si>
    <t xml:space="preserve">EXECUÇÃO DO PROJETO </t>
  </si>
  <si>
    <t>6010.2024/0003739-4</t>
  </si>
  <si>
    <t xml:space="preserve">SHOW ATRAÇÃO MUSICAL </t>
  </si>
  <si>
    <t>6010.2024/0003741-6</t>
  </si>
  <si>
    <t>6010.2024/0003742-4</t>
  </si>
  <si>
    <t xml:space="preserve">AQUISIÇAÕ DE UTENSÍLIOS , MÓVEIS E EQUIPAMENTOS </t>
  </si>
  <si>
    <t>6010.2024/0003744-0</t>
  </si>
  <si>
    <t>CONTRATAÇÃO ARTISTICA - MULHERES UNIKAS</t>
  </si>
  <si>
    <t>6010.2024/0003748-3</t>
  </si>
  <si>
    <t>MARKETING DIGITAL</t>
  </si>
  <si>
    <t>6010.2024/0003749-1</t>
  </si>
  <si>
    <t xml:space="preserve">EVENTO CULTURAL CRIANÇA FELIZ </t>
  </si>
  <si>
    <t>6010.2024/0003752-1</t>
  </si>
  <si>
    <t xml:space="preserve">AQUISIÇÃO DE VEÍCULOS PARA TRANSPORTE DE ACOLHIDOS </t>
  </si>
  <si>
    <t>6010.2024/0003753-0</t>
  </si>
  <si>
    <t>PROJETO BALUARTES</t>
  </si>
  <si>
    <t>6010.2024/0003759-9</t>
  </si>
  <si>
    <t xml:space="preserve">ENCONTRO CULTURAL </t>
  </si>
  <si>
    <t>6010.2024/0003757-2</t>
  </si>
  <si>
    <t>ESPETÁCULO REALEJO DO CULTIVO</t>
  </si>
  <si>
    <t>6010.2024/0003760-2</t>
  </si>
  <si>
    <t>REVITALIZAÇÃO DE TRECHO DE ÁREA PÚBLICA MUNICIPAL</t>
  </si>
  <si>
    <t>6010.2024/0003761-0</t>
  </si>
  <si>
    <t xml:space="preserve">REALIZAÇÃO DE ATIVIDADES , EVENTOS E PROJETOS CULTURAIS E ESPORTIVOS </t>
  </si>
  <si>
    <t>6010.2024/0003766-1</t>
  </si>
  <si>
    <t xml:space="preserve">SHOW DE BAIRRO PQ BRASIL </t>
  </si>
  <si>
    <t>6010.2024/0003774-2</t>
  </si>
  <si>
    <t xml:space="preserve">INTERVERVENÇÃO LOCAL </t>
  </si>
  <si>
    <t>Subprefeitura Santana/Tucuruvi</t>
  </si>
  <si>
    <t>6010.2024/0003776-9</t>
  </si>
  <si>
    <t xml:space="preserve">EVENTO SKATE NA PRAÇA </t>
  </si>
  <si>
    <t xml:space="preserve">6010.2024/0003782-3 </t>
  </si>
  <si>
    <t>6010.2024/0003813-7</t>
  </si>
  <si>
    <t xml:space="preserve">COMPRA DE EQUIPAMENTOS - UBS JD COLORADO </t>
  </si>
  <si>
    <t>6010.2024/0003814-5</t>
  </si>
  <si>
    <t xml:space="preserve">ESPETÁCULO MUSICAL - CIRCUITO JD BRASIL </t>
  </si>
  <si>
    <t>6010.2024/0003815-3</t>
  </si>
  <si>
    <t>6010.2024/0003816-1</t>
  </si>
  <si>
    <t>17/10/2024</t>
  </si>
  <si>
    <t>PROJETO VIVA GUAIANASES</t>
  </si>
  <si>
    <t>6010.2024/0003817-0</t>
  </si>
  <si>
    <t>CUSTEIO DA EQUIPE PAULISTANA DE SURF 2024</t>
  </si>
  <si>
    <t>6010.2024/0003820-0</t>
  </si>
  <si>
    <t>FESIVAL GUARAPIRANGA DE KITESURF</t>
  </si>
  <si>
    <t>6010.2024/0003821-8</t>
  </si>
  <si>
    <t xml:space="preserve">FESTA BENEFICIENTE JARDIM SOUZA CRUZ </t>
  </si>
  <si>
    <t xml:space="preserve"> 6010.2024/0003823-4 </t>
  </si>
  <si>
    <t xml:space="preserve">OFICINAS DE AFOXÉ </t>
  </si>
  <si>
    <t>6010.2024/0003827-7</t>
  </si>
  <si>
    <t>6010.2024/0003836-6</t>
  </si>
  <si>
    <t xml:space="preserve">FEIRA AGROECOL CULT </t>
  </si>
  <si>
    <t>6010.2024/0003842-0</t>
  </si>
  <si>
    <t>FUNDAÇÃO DOS INSTITUTO RODRIGO</t>
  </si>
  <si>
    <t>6010.2024/0003843-9</t>
  </si>
  <si>
    <t xml:space="preserve">A ARTE E SUAS EXPRESSÕES </t>
  </si>
  <si>
    <t>6010.2024/0003846-3</t>
  </si>
  <si>
    <t xml:space="preserve">CULTURA E ARTE NO ROSAS FAZ PARTE </t>
  </si>
  <si>
    <t>6010.2024/0003848-0</t>
  </si>
  <si>
    <t xml:space="preserve">OFICINA DE ARTESANATO - ARTE DO CORTE E COSTURA </t>
  </si>
  <si>
    <t>6010.2024/0003849-8</t>
  </si>
  <si>
    <t xml:space="preserve">ARTE É INFORMAÇÃO </t>
  </si>
  <si>
    <t>6010.2024/0003855-2</t>
  </si>
  <si>
    <t>OFICINA DE DESENVOLVIMENTO E CAPACIDADE</t>
  </si>
  <si>
    <t>6010.2024/0003856-0</t>
  </si>
  <si>
    <t>PROJETO AS QUATRO LINGUAGENS</t>
  </si>
  <si>
    <t>6010.2024/0003857-9</t>
  </si>
  <si>
    <t xml:space="preserve">OFICINA CONTRUÇÃO DE REPERTÓRIO MUSICAL </t>
  </si>
  <si>
    <t>6010.2024/0003858-7</t>
  </si>
  <si>
    <t xml:space="preserve">OFICINAS DE ARTE, CULTURA E DANÇA </t>
  </si>
  <si>
    <t>6010.2024/0003859-5</t>
  </si>
  <si>
    <t xml:space="preserve">PROJETO OFICINAS SOCIOCULTURAIS COM GAROTOS DA PERIFERIA </t>
  </si>
  <si>
    <t>6010.2024/0003860-9</t>
  </si>
  <si>
    <t xml:space="preserve">OFICINA DE DANÇA E MUSICAS REGIONAIS </t>
  </si>
  <si>
    <t>6010.2024/0003861-7</t>
  </si>
  <si>
    <t xml:space="preserve">OFICINA DE TEATRO UNIÃO DE VILA NOVA </t>
  </si>
  <si>
    <t>6010.2024/0003862-5</t>
  </si>
  <si>
    <t xml:space="preserve">IMAGINAÇÃO - VIDA LOKA É QUEM ESTUDA </t>
  </si>
  <si>
    <t>6010.2024/0003863-3</t>
  </si>
  <si>
    <t>6010.2024/0003864-1</t>
  </si>
  <si>
    <t xml:space="preserve">PROJETO RELAMPAGOS DO TRANSPORTE </t>
  </si>
  <si>
    <t xml:space="preserve"> 6010.2024/0003867-6</t>
  </si>
  <si>
    <t>CENTRO DE APOIO AO AUTISMO DAS IRMÃS SEVERINO FABRIANI</t>
  </si>
  <si>
    <t>6010.2024/0003875-7</t>
  </si>
  <si>
    <t xml:space="preserve">10 APRESENTAÇÕES TEATRAIS DE REALEJO DO CULTIVO </t>
  </si>
  <si>
    <t>6010.2024/0003884-6</t>
  </si>
  <si>
    <t xml:space="preserve">FOMENTO À PRODUÇÃO DO DIAGNÓSTICO TERRITORIAL COLABORATIVO EM HELIÓPOLIS </t>
  </si>
  <si>
    <t>6010.2024/0003885-4</t>
  </si>
  <si>
    <t>QUINTAL DA BAOBÁ- EMPODERARTE</t>
  </si>
  <si>
    <t>6010.2024/0003886-2</t>
  </si>
  <si>
    <t xml:space="preserve">SERVIÇO DE INSTALAÇÃO DE AR CONDICIONADO COM FORNECIMENTO DO EQUIPAMENTO </t>
  </si>
  <si>
    <t>6010.2024/0003887-0</t>
  </si>
  <si>
    <t xml:space="preserve">02 APRESENTAÇÕES DE DANÇA - MULHERES EM MOVIMENTO FORÇA E TRAJETÓRIA </t>
  </si>
  <si>
    <t>6010.2024/0003888-9</t>
  </si>
  <si>
    <t xml:space="preserve">FESTIVAL DE BANDAS FANFARRAS DE VILA SANTA ISABEL </t>
  </si>
  <si>
    <t>6010.2024/0003889-7</t>
  </si>
  <si>
    <t xml:space="preserve">GESTÃO , QUALIFICAÇÃO DO PROGRAMAÇÃO DO PROGRAMA DE VOLUNTARIADO </t>
  </si>
  <si>
    <t>6010.2024/0003890-0</t>
  </si>
  <si>
    <t xml:space="preserve">IDM FESTIVAL DIA DAS CRIANÇAS </t>
  </si>
  <si>
    <t>6010.2024/0003891-9</t>
  </si>
  <si>
    <t xml:space="preserve">PROJETO GER- AÇÃO </t>
  </si>
  <si>
    <t>6010.2024/0003892-7</t>
  </si>
  <si>
    <t xml:space="preserve">APOIO AOS EVENTOS - FESTIVAL DE PIPAS FAMILIA T51 </t>
  </si>
  <si>
    <t>6010.2024/0003893-5</t>
  </si>
  <si>
    <t>OFICINA DE ARTESANATO COM RECICLAGEM</t>
  </si>
  <si>
    <t>6010.2024/0003896-0</t>
  </si>
  <si>
    <t>OFICINA DANÇA ARTE E CULTURA</t>
  </si>
  <si>
    <t>6010.2024/0003898-6</t>
  </si>
  <si>
    <t xml:space="preserve">OFICINA DE CONTRATAÇÃO DE HISTÓRIAS INSPIRA A FANTASIA </t>
  </si>
  <si>
    <t>6010.2024/0003900-1</t>
  </si>
  <si>
    <t>OFICINA CULTURA AFRO-BRASILEIRA</t>
  </si>
  <si>
    <t>6010.2024/0003901-0</t>
  </si>
  <si>
    <t>CONTRATAÇÃO ARTÍSTICA : HALLOWEEN DE MOEMA - PANDEIRODÊ</t>
  </si>
  <si>
    <t xml:space="preserve"> 6010.2024/0003902-8</t>
  </si>
  <si>
    <t>NÚCLEO DE CONVIV~ENCIA PARA PESSOAS IDOSAS</t>
  </si>
  <si>
    <t>6010.2024/0003903-6</t>
  </si>
  <si>
    <t xml:space="preserve">PROJETO DE DANÇA </t>
  </si>
  <si>
    <t>6010.2024/0003907-9</t>
  </si>
  <si>
    <t>PROJETO DE FORMAÇÃO DE BALLET</t>
  </si>
  <si>
    <t>6010.2024/0003908-7</t>
  </si>
  <si>
    <t>IDM INTERVENÇÃO VILA DE NATAL</t>
  </si>
  <si>
    <t>6010.2024/0003911-7</t>
  </si>
  <si>
    <t>PROJETO INFORMÁTICA TODOS</t>
  </si>
  <si>
    <t>6010.2024/0003913-3</t>
  </si>
  <si>
    <t>1º CIRCUITO DA INTEGRAÇÃO SOCIAL ZN SP</t>
  </si>
  <si>
    <t>6010.2024/0003920-6</t>
  </si>
  <si>
    <t>CONTRATAÇÃO ARTÍSTICA : HALLOWEN DE MOEMA - PANDEIRODE</t>
  </si>
  <si>
    <t>6010.2024/0003921-4</t>
  </si>
  <si>
    <t xml:space="preserve">PROJETO OFICINA CULTURAL DE MÚSICAS E MIXAGEM NA COMUNIDADE </t>
  </si>
  <si>
    <t>6010.2024/0003922-2</t>
  </si>
  <si>
    <t>OFICINA DE ARTE E CULTURA CIDADÃ</t>
  </si>
  <si>
    <t>6010.2024/0003924-9</t>
  </si>
  <si>
    <t xml:space="preserve">FOMENTAR PROJETO UBUNTU INSTITUTO DIVER CIDADES </t>
  </si>
  <si>
    <t>6010.2024/0003930-3</t>
  </si>
  <si>
    <t xml:space="preserve">APRESENTAÇÕES ARTÍSTICAS DO MÊS DE CELEBRAÇÃO DO DIA DA MULHER CAPOEIRISTA </t>
  </si>
  <si>
    <t>6010.2024/0003931-1</t>
  </si>
  <si>
    <t xml:space="preserve">AQUISIÇÃO E INSTALAÇÃO </t>
  </si>
  <si>
    <t>6010.2024/0003934-6</t>
  </si>
  <si>
    <t xml:space="preserve">PROJETOS ESPORTIVOS </t>
  </si>
  <si>
    <t>6010.2024/0003935-4</t>
  </si>
  <si>
    <t xml:space="preserve">REALIZAR E PRODUZIR 3 EDIÇÕES DO SARAU </t>
  </si>
  <si>
    <t>6010.2024/0003936-2</t>
  </si>
  <si>
    <t>SP CIDADE DE BRINCAR - PILOTO URBANISMO SOCIAL 2 ETAPA</t>
  </si>
  <si>
    <t>6010.2024/0003938-9</t>
  </si>
  <si>
    <t>PROJETO DE ATENDIMENTO À CRIANÇAS E ADOLESCENTES EM SITUAÇÃO DE VULNERABILIDADE SOCIAL</t>
  </si>
  <si>
    <t>6010.2024/0003942-7</t>
  </si>
  <si>
    <t>18/10/2024</t>
  </si>
  <si>
    <t>REFORMA E ADEQUAÇÃO NA UBS JD GUARANI</t>
  </si>
  <si>
    <t>6010.2024/0003944-3</t>
  </si>
  <si>
    <t xml:space="preserve">OBRAS DE REVITALIZAÇÃO DE ÁREA PÚBLICA </t>
  </si>
  <si>
    <t>6010.2024/0003945-1</t>
  </si>
  <si>
    <t xml:space="preserve">CONTRATAÇÃO ARTÍSTICA PARA FESTA NA PRAÇA </t>
  </si>
  <si>
    <t>6010.2024/0003950-8</t>
  </si>
  <si>
    <t xml:space="preserve">FESTA NA PRAÇA </t>
  </si>
  <si>
    <t>6010.2024/0003951-6</t>
  </si>
  <si>
    <t>6010.2024/0003952-4</t>
  </si>
  <si>
    <t xml:space="preserve">APOIO AS ATIVIDADES CULTURAIS </t>
  </si>
  <si>
    <t>6010.2024/0003953-2</t>
  </si>
  <si>
    <t>6010.2024/0003958-3</t>
  </si>
  <si>
    <t xml:space="preserve">EMENDA PARA AQUISIÇÃO DE ITENS PARA PROJETO TÊNIS DE MESA </t>
  </si>
  <si>
    <t>6010.2024/0003960-5</t>
  </si>
  <si>
    <t>APRESENTAÇÃO ARTÍSTICA DOS RITMOS</t>
  </si>
  <si>
    <t>6010.2024/0003961-3</t>
  </si>
  <si>
    <t xml:space="preserve">ARTE E CULTURA NA PENHA </t>
  </si>
  <si>
    <t>6010.2024/0003962-1</t>
  </si>
  <si>
    <t>INFRAESTRUTURA DE EVENTOS - FESTA BENEFICIENTE JA REPRESA</t>
  </si>
  <si>
    <t>6010.2024/0003968-0</t>
  </si>
  <si>
    <t>INFRAESTRUTURA DE EVENTOS</t>
  </si>
  <si>
    <t>6010.2024/0003970-2</t>
  </si>
  <si>
    <t>JAM SESSION CÉU ANCESTRAL - LEANDRA SILVA E DJ KL JAY</t>
  </si>
  <si>
    <t xml:space="preserve"> 6010.2024/0003969-9</t>
  </si>
  <si>
    <t xml:space="preserve">ESPETÁCULO MUSICAL- EXPRESSÃO DE ARTES NO CENTRO CULTURAL </t>
  </si>
  <si>
    <t>6010.2024/0003971-0</t>
  </si>
  <si>
    <t xml:space="preserve">CURSO APRENDENDO A CUIDAR DO AUTISTA </t>
  </si>
  <si>
    <t>6010.2024/0003972-9</t>
  </si>
  <si>
    <t>6010.2024/0003980-0</t>
  </si>
  <si>
    <t xml:space="preserve">REFORMA PARA SAE DST AIDS CIDADE LIDER </t>
  </si>
  <si>
    <t>6010.2024/0003981-8</t>
  </si>
  <si>
    <t>X FELIZS - FEIRA LITERÁRIA DA ZONA SUL</t>
  </si>
  <si>
    <t>6010.2024/0003982-6</t>
  </si>
  <si>
    <t xml:space="preserve">ESPETÁCULO SAMBA NO ASFALTO </t>
  </si>
  <si>
    <t>6010.2024/0003983-4</t>
  </si>
  <si>
    <t xml:space="preserve">JUNTAS TALK </t>
  </si>
  <si>
    <t>6010.2024/0003984-2</t>
  </si>
  <si>
    <t xml:space="preserve">OFICINAS ESPORTIVAS NOVA GERAÇÃO </t>
  </si>
  <si>
    <t>6010.2024/0003985-0</t>
  </si>
  <si>
    <t>PROJETO JOVEM APRENDIZ</t>
  </si>
  <si>
    <t>6010.2024/0003988-5</t>
  </si>
  <si>
    <t>6010.2024/0003993-1</t>
  </si>
  <si>
    <t>SERVIÇOS DE REVITALIZAÇÃO DE ESPAÇO PÚBLICO</t>
  </si>
  <si>
    <t>6010.2024/0003997-4</t>
  </si>
  <si>
    <t xml:space="preserve">ESPETÁCULO TEATRAL - ROUBANDO A CENA </t>
  </si>
  <si>
    <t>6010.2024/0004002-6</t>
  </si>
  <si>
    <t>6010.2024/0004005-0</t>
  </si>
  <si>
    <t xml:space="preserve">ILUMINAÇÃO E TROCA DAS REDES </t>
  </si>
  <si>
    <t>6010.2024/0004011-5</t>
  </si>
  <si>
    <t xml:space="preserve">31° TROFÉU MELHORES DO ANO </t>
  </si>
  <si>
    <t>6010.2024/0004014-0</t>
  </si>
  <si>
    <t>PROJETOS MULHERES EM MOVIMENTO 2 EDIÇÃO (COMPLEMENTO)</t>
  </si>
  <si>
    <t>6010.2024/0004015-8</t>
  </si>
  <si>
    <t xml:space="preserve">PROJETO MULHERES EMPODERADAS </t>
  </si>
  <si>
    <t>6010.2024/0004020-4</t>
  </si>
  <si>
    <t xml:space="preserve">FESTIVAL JOGO DA ONÇA </t>
  </si>
  <si>
    <t>6010.2024/0004021-2</t>
  </si>
  <si>
    <t xml:space="preserve">FESTA DAS CRIANÇAS - PLENO EM CRISTO </t>
  </si>
  <si>
    <t>6010.2024/0004022-0</t>
  </si>
  <si>
    <t xml:space="preserve">PROJETO CULTURAL SEGUE A TRILHA </t>
  </si>
  <si>
    <t xml:space="preserve"> 6010.2024/0004036-0</t>
  </si>
  <si>
    <t>ALFABETIZAÇÃO CIDADÃ</t>
  </si>
  <si>
    <t xml:space="preserve"> 6010.2024/0004046-8</t>
  </si>
  <si>
    <t>6010.2024/0004047-6</t>
  </si>
  <si>
    <t>ESTUDO TÉCNICO NO PROCESSO DE REGULARIZAÇÃO FUNDIÁRIA PQ NAS NAÇÕES II</t>
  </si>
  <si>
    <t>6010.2024/0004049-2</t>
  </si>
  <si>
    <t>31 TROFÉU MELHORES DO ANO CBKI - 2024</t>
  </si>
  <si>
    <t>6010.2024/0004050-6</t>
  </si>
  <si>
    <t xml:space="preserve">CONTRATAÇÃO ARTÍSTICA PARA FESTA NA PÇA VENANCIO RAMOS </t>
  </si>
  <si>
    <t>6010.2024/0004055-7</t>
  </si>
  <si>
    <t>REFORMA E READEQUAÇÕES - SAE DST/AIDSFIDELIS RIBEIRO</t>
  </si>
  <si>
    <t>6010.2024/0004056-5</t>
  </si>
  <si>
    <t xml:space="preserve">REFORMA AMA/UBS VILA ORATORIO TITO PEDRO </t>
  </si>
  <si>
    <t>6010.2024/0004057-3</t>
  </si>
  <si>
    <t xml:space="preserve">REFORMA E AMPLIAÇÃO UBS LAUZANE PAULISTA </t>
  </si>
  <si>
    <t>6010.2024/0004058-1</t>
  </si>
  <si>
    <t>EVENTO "FESTA DOS AMIGOS"</t>
  </si>
  <si>
    <t xml:space="preserve">6010.2024/0004059-0 </t>
  </si>
  <si>
    <t>6010.2024/0004065-4</t>
  </si>
  <si>
    <t>COMPRA DE EQUIPAMENTOS E MOBILIÁRIO SAE DST AIDS</t>
  </si>
  <si>
    <t>6010.2024/0004078-6</t>
  </si>
  <si>
    <t xml:space="preserve">ESTUDO E ELABORAÇÃO DO PERFIL DOS TRABALHADORES DA REDE SUS </t>
  </si>
  <si>
    <t>6010.2024/0004098-0</t>
  </si>
  <si>
    <t xml:space="preserve">MANUTENÇÃO DE SISTEMAS DE DRENAGEM </t>
  </si>
  <si>
    <t>6010.2024/0004103-0</t>
  </si>
  <si>
    <t xml:space="preserve">FESTA DAS CRIANÇAS EDIÇÃO AMERICANÓPOLIS </t>
  </si>
  <si>
    <t>6010.2024/0004124-3</t>
  </si>
  <si>
    <t>OFICINA DE DANÇA DO LEÃO E DO DRAGÃO CHINES</t>
  </si>
  <si>
    <t>6010.2024/0004125-1</t>
  </si>
  <si>
    <t>6010.2024/0004129-4</t>
  </si>
  <si>
    <t xml:space="preserve">REFORMA E COLOCAÇÃO DE EQUIPAMENTOS NA PÇA DURVALINO FRIGO </t>
  </si>
  <si>
    <t>6010.2024/0004142-1</t>
  </si>
  <si>
    <t>6010.2024/0004161-8</t>
  </si>
  <si>
    <t>6010.2024/0004162-6</t>
  </si>
  <si>
    <t>6010.2024/0004168-5</t>
  </si>
  <si>
    <t>CRIANDO ESPERANÇA</t>
  </si>
  <si>
    <t>6010.2024/0004169-3</t>
  </si>
  <si>
    <t>CONEXÃO TREMEMBÉ</t>
  </si>
  <si>
    <t>6010.2024/0004173-1</t>
  </si>
  <si>
    <t>REALIZAÇÃO DE ATIVIDADES EVENTOS</t>
  </si>
  <si>
    <t>6010.2024/0004174-0</t>
  </si>
  <si>
    <t>REFORMA DA ASSOCIAÇÃO BRASILEIRA BENEFICIENTE ASLAN</t>
  </si>
  <si>
    <t>6010.2024/0004178-2</t>
  </si>
  <si>
    <t xml:space="preserve">FESTA DAS NAÇÕES </t>
  </si>
  <si>
    <t>6010.2024/0004184-7</t>
  </si>
  <si>
    <t xml:space="preserve">IMPLEMENTAÇÃO DE PROGRAMA DE CAPACITAÇÃO DAS MÃES ACOLHIDAS </t>
  </si>
  <si>
    <t>6010.2024/0004188-0</t>
  </si>
  <si>
    <t xml:space="preserve">DANÇANDO NA CIDADE ADEMAR 2ª EDIÇÃO </t>
  </si>
  <si>
    <t>6010.2024/0004190-1</t>
  </si>
  <si>
    <t xml:space="preserve">11° JIU JITSU PARA TODOS FELFASP </t>
  </si>
  <si>
    <t>6010.2024/0004192-8</t>
  </si>
  <si>
    <t>10 JIU JITSU PARA TODOS FELFASP</t>
  </si>
  <si>
    <t xml:space="preserve"> 6010.2024/0004193-6 </t>
  </si>
  <si>
    <t>31 TROFÉU MELHORES DO ANO CBKI- 2024</t>
  </si>
  <si>
    <t>6010.2024/0004194-4</t>
  </si>
  <si>
    <t>PMO E ANUÊNCIA</t>
  </si>
  <si>
    <t>6010.2024/0004195-2</t>
  </si>
  <si>
    <t>6010.2024/0004199-5</t>
  </si>
  <si>
    <t xml:space="preserve">COMUNIDADE PAGODE NA DISCPLINA JARDIM MIRIAM </t>
  </si>
  <si>
    <t>6010.2024/0004205-3</t>
  </si>
  <si>
    <t xml:space="preserve">IMPLANTAÇÃO DE SERVIÇO DE INCLUSÃO NO MERCADO DE TRABALHO </t>
  </si>
  <si>
    <t>6010.2024/0004207-0</t>
  </si>
  <si>
    <t xml:space="preserve">FESTIVAL DE RAP </t>
  </si>
  <si>
    <t>6010.2024/0004241-0</t>
  </si>
  <si>
    <t>6010.2024/0004244-4</t>
  </si>
  <si>
    <t>PROMOVER A PRÁTICA DO JUDÔ</t>
  </si>
  <si>
    <t xml:space="preserve"> 6010.2024/0004245-2</t>
  </si>
  <si>
    <t xml:space="preserve">4 EDIÇÃO PROJETO FAVELA E COMUNIDADES URBANAS EM MOVIMENTO </t>
  </si>
  <si>
    <t>6010.2024/0004246-0</t>
  </si>
  <si>
    <t xml:space="preserve">HSPM AMPLIAÇÃO E RENOVAÇÃO DO PQ TECNOLOGICO </t>
  </si>
  <si>
    <t>6010.2024/0004259-2</t>
  </si>
  <si>
    <t>II FÓRUM DE EMPREENDEDORISMO DO ESPORTE</t>
  </si>
  <si>
    <t>6010.2024/0004258-4</t>
  </si>
  <si>
    <t xml:space="preserve">FÓRUM DE CAPACITAÇÃO DO PROFISSIONAL DO ESPORTE </t>
  </si>
  <si>
    <t>6010.2024/0004260-6</t>
  </si>
  <si>
    <t xml:space="preserve">APOIO AOS EVENTOS  NA CIDADE DE SÃO PAULO </t>
  </si>
  <si>
    <t>6010.2024/0004261-4</t>
  </si>
  <si>
    <t>PROJETO DE BEM COM VOCÊ</t>
  </si>
  <si>
    <t>6010.2024/0004262-2</t>
  </si>
  <si>
    <t xml:space="preserve">BATUCA SÃO MATEUS </t>
  </si>
  <si>
    <t>6010.2024/0004263-0</t>
  </si>
  <si>
    <t>6010.2024/0004264-9</t>
  </si>
  <si>
    <t xml:space="preserve">2 EDIÇÃO PROJETO SAÚDE E BEM ESTAR </t>
  </si>
  <si>
    <t>6010.2024/0004265-7</t>
  </si>
  <si>
    <t>6010.2024/0004267-3</t>
  </si>
  <si>
    <t xml:space="preserve">EVENTO SOCIAL 09/11- AD PIRITUBA </t>
  </si>
  <si>
    <t>6010.2024/0004269-0</t>
  </si>
  <si>
    <t xml:space="preserve">AQUISIÇÃO DE EQUIPAMENTOS PARA UBS VILA PIRUTUBA </t>
  </si>
  <si>
    <t>6010.2024/0004271-1</t>
  </si>
  <si>
    <t>6010.2024/0004273-8</t>
  </si>
  <si>
    <t>6010.2024/0004274-6</t>
  </si>
  <si>
    <t>6010.2024/0004277-0</t>
  </si>
  <si>
    <t xml:space="preserve">MOSTRA CÊNICA - FORMAÇÃO DE PÚBLICO </t>
  </si>
  <si>
    <t>6010.2024/0004283-5</t>
  </si>
  <si>
    <t xml:space="preserve">ACOLHIMENTO DE CRIANÇAS E ADOLESCENTES EM SITUAÇÃO  DE VULNERABILIDADE </t>
  </si>
  <si>
    <t>6010.2024/0004294-0</t>
  </si>
  <si>
    <t xml:space="preserve">FESTIVAL FEMININO FECHANDO COM CHAVE DE OURO </t>
  </si>
  <si>
    <t>6010.2024/0004295-9</t>
  </si>
  <si>
    <t xml:space="preserve">FESTA DA CONSCIÊNCIA NEGRA VILA MATILDE </t>
  </si>
  <si>
    <t>6010.2024/0004302-5</t>
  </si>
  <si>
    <t xml:space="preserve">ESPETÁCULO MUSICAL - 338 ANIVERSÁRIO DE ITAQUERA </t>
  </si>
  <si>
    <t>6010.2024/0004303-3</t>
  </si>
  <si>
    <t xml:space="preserve">ARTE E MOVIMENTO PARA PESSOA IDOSA </t>
  </si>
  <si>
    <t>6010.2024/0004305-0</t>
  </si>
  <si>
    <t xml:space="preserve">31 TROFEU MELHORES DO ANO CBKI - 2024 </t>
  </si>
  <si>
    <t>6010.2024/0004307-6</t>
  </si>
  <si>
    <t>MELHORIA E BENFEITORIA NO BAIRRO DE ITAQUERA</t>
  </si>
  <si>
    <t>6010.2024/0004309-2</t>
  </si>
  <si>
    <t>EQUIPAMENTOS E SERVIÇOS PARA EVENTO "BLACK LADIES EVENTS"</t>
  </si>
  <si>
    <t>SLAM ANTIRRACISTA COLLAB</t>
  </si>
  <si>
    <t>6010.2024/0004311-4</t>
  </si>
  <si>
    <t>PROGRAMAÇÃO DE ATIVIDADES CULTURAIS</t>
  </si>
  <si>
    <t xml:space="preserve"> 6010.2024/0004314-9</t>
  </si>
  <si>
    <t>6010.2024/0004315-7</t>
  </si>
  <si>
    <t>SHOW AO VIVO "DIA DA CONSCIÊNCIA NEGRA"</t>
  </si>
  <si>
    <t xml:space="preserve"> 6010.2024/0004316-5</t>
  </si>
  <si>
    <t xml:space="preserve">NATAL NA PRAÇA </t>
  </si>
  <si>
    <t>6010.2024/0004319-0</t>
  </si>
  <si>
    <t xml:space="preserve">REFORMA DA PRAÇA CRUZ DA ESPERANÇA </t>
  </si>
  <si>
    <t>6010.2024/0004322-0</t>
  </si>
  <si>
    <t xml:space="preserve">PODCAST DE EDUCAÇÃO </t>
  </si>
  <si>
    <t>6010.2024/0004324-6</t>
  </si>
  <si>
    <t xml:space="preserve">REFORMA DE ESPAÇO PARA UTILIZAÇÃO COMO SANITÁRIO FEMININO </t>
  </si>
  <si>
    <t>6010.2024/0004325-4</t>
  </si>
  <si>
    <t xml:space="preserve">APRESENTAÇÃO DE NATAL PARA CÂMARA </t>
  </si>
  <si>
    <t>6010.2024/0004327-0</t>
  </si>
  <si>
    <t xml:space="preserve">AQUISIÇÃO DE EQUIPAMENTO CARDIOLÓGICO </t>
  </si>
  <si>
    <t>6010.2024/0004331-9</t>
  </si>
  <si>
    <t xml:space="preserve">FESTIVAL 50 + CELABRA O NATAL - CANTATA DE NATAL </t>
  </si>
  <si>
    <t>6010.2024/0004334-3</t>
  </si>
  <si>
    <t xml:space="preserve">PROJETO - ESCREVENDO NA QUEBRADA </t>
  </si>
  <si>
    <t>6010.2024/0004335-1</t>
  </si>
  <si>
    <t>TESTE</t>
  </si>
  <si>
    <t>SUBPREFEITURA OU JURISDIÇÃO</t>
  </si>
  <si>
    <t>SECRETARIAS</t>
  </si>
  <si>
    <t>SGM</t>
  </si>
  <si>
    <t>SECOM</t>
  </si>
  <si>
    <t>Secretaria Especial de Comunicação</t>
  </si>
  <si>
    <t>SELIMP</t>
  </si>
  <si>
    <t>Secretaria Executiva de Limpeza Urbana</t>
  </si>
  <si>
    <t>SECLIMA</t>
  </si>
  <si>
    <t>Secretaria Executiva de Mudanças Climáticas</t>
  </si>
  <si>
    <t>SERI</t>
  </si>
  <si>
    <t>Secretaria Executiva de Relações Institucionais</t>
  </si>
  <si>
    <t>SESANA</t>
  </si>
  <si>
    <t>Secretaria Executiva de Segurança Alimentar e Nutricional e de Abastecimento</t>
  </si>
  <si>
    <t>SETRAM</t>
  </si>
  <si>
    <t>SMPED</t>
  </si>
  <si>
    <t>SMS</t>
  </si>
  <si>
    <t>SMSUB</t>
  </si>
  <si>
    <t>Secretaria Municipal das Subprefeituras</t>
  </si>
  <si>
    <t>SMADS</t>
  </si>
  <si>
    <t>SMC</t>
  </si>
  <si>
    <t>SMDET</t>
  </si>
  <si>
    <t>Subprefeitura Pinheiros</t>
  </si>
  <si>
    <t>SMDHC</t>
  </si>
  <si>
    <t>SME</t>
  </si>
  <si>
    <t>SEME</t>
  </si>
  <si>
    <t>SEHAB</t>
  </si>
  <si>
    <t>SIURB</t>
  </si>
  <si>
    <t>SMIT</t>
  </si>
  <si>
    <t>SMT</t>
  </si>
  <si>
    <t>Subprefeitura Vila Mariana</t>
  </si>
  <si>
    <t>SMRI</t>
  </si>
  <si>
    <t>SMSU</t>
  </si>
  <si>
    <t>SMTUR</t>
  </si>
  <si>
    <t>SMUL</t>
  </si>
  <si>
    <t>Secretaria Municipal de Urbanismo e Licenciamento</t>
  </si>
  <si>
    <t>SVMA</t>
  </si>
  <si>
    <t>Cód.</t>
  </si>
  <si>
    <t>Status</t>
  </si>
  <si>
    <t>RECEBIDO</t>
  </si>
  <si>
    <t>EM ANÁLISE</t>
  </si>
  <si>
    <t>LIBERADA</t>
  </si>
  <si>
    <t>Desc_emenda</t>
  </si>
  <si>
    <t>1- EVENTOS - CONTRATAÇÃO ARTÍSTICA</t>
  </si>
  <si>
    <t>2- EVENTOS - PARCERIAS</t>
  </si>
  <si>
    <t>3 - INFRAESTRUTURA DE EVENTOS</t>
  </si>
  <si>
    <t>4 - OBRAS</t>
  </si>
  <si>
    <t>5 - ZELADORIA</t>
  </si>
  <si>
    <t>6 - AQUISIÇÃO DE EQUIPAMENTOS E MOBILIÁRIO</t>
  </si>
  <si>
    <t>7- PROJETO - ENGENHARIA</t>
  </si>
  <si>
    <t>8- PARCERIAS - PROJETOS SOCIAIS</t>
  </si>
  <si>
    <t>9- CUSTEIO/DESPESAS CORRENTES</t>
  </si>
  <si>
    <t>10 - COVID-19</t>
  </si>
  <si>
    <t>11 - OUTROS</t>
  </si>
  <si>
    <t>Tipo Liberação</t>
  </si>
  <si>
    <t>Descongelamento</t>
  </si>
  <si>
    <t>Suplementação</t>
  </si>
  <si>
    <t>TIPO DE EMENDA</t>
  </si>
  <si>
    <t>GV</t>
  </si>
  <si>
    <t>Sai</t>
  </si>
  <si>
    <t>Entra</t>
  </si>
  <si>
    <t>02º GV</t>
  </si>
  <si>
    <t>Alfredinho - PT</t>
  </si>
  <si>
    <t>João Ananias - PT</t>
  </si>
  <si>
    <t>05º GV</t>
  </si>
  <si>
    <t>Carlos Bezerra Jr. - PSDB</t>
  </si>
  <si>
    <t>Daniel Annenberg - PSB (Beto do Social - PSDB)</t>
  </si>
  <si>
    <t>13º GV</t>
  </si>
  <si>
    <t>Eduardo Suplicy - PT</t>
  </si>
  <si>
    <t>Manoel Del Rio - PT</t>
  </si>
  <si>
    <t>Erika Hilton - PSOL</t>
  </si>
  <si>
    <t>Jussara Basso - PSOL</t>
  </si>
  <si>
    <t>Felipe Becari - UNIÃO</t>
  </si>
  <si>
    <t>Coronel Salles - PSD</t>
  </si>
  <si>
    <t>Gilberto Nascimento Jr. - PSC</t>
  </si>
  <si>
    <t>Rodolfo Despachante - PSC</t>
  </si>
  <si>
    <t>Juliana Cardoso - PT</t>
  </si>
  <si>
    <t>Reis - PT / Luna - PT</t>
  </si>
  <si>
    <t>Delegado Palumbo - MDB</t>
  </si>
  <si>
    <t>Dr. Nunes Peixeiro - MDB (Definitivo)</t>
  </si>
  <si>
    <t>Antonio Donato - PT</t>
  </si>
  <si>
    <t>Hélio Rodrigues - PT</t>
  </si>
  <si>
    <t>Sonaira Fernandes - REPUBLICANOS</t>
  </si>
  <si>
    <t>Jorge Wilson Filho - REPUBLICANOS</t>
  </si>
  <si>
    <t>55º GV</t>
  </si>
  <si>
    <t>Ricardo Teixeira - DEM</t>
  </si>
  <si>
    <t>Missionário José Olímpio - 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</si>
</sst>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dd/mm/yy;@"/>
    <numFmt numFmtId="168" formatCode="mm/dd/yy;@"/>
    <numFmt numFmtId="169" formatCode="&quot;R$&quot;\ #,##0.00"/>
    <numFmt numFmtId="170" formatCode="[$R$-416]\ #,##0.00"/>
    <numFmt numFmtId="174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Verdana"/>
      <family val="2"/>
    </font>
    <font>
      <b/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sz val="18"/>
      <color theme="0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7ABE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01">
    <xf numFmtId="0" fontId="0" fillId="0" borderId="0" xfId="0"/>
    <xf numFmtId="0" fontId="0" fillId="31" borderId="0" xfId="0" applyFill="1"/>
    <xf numFmtId="0" fontId="16" fillId="31" borderId="0" xfId="0" applyFont="1" applyFill="1" applyAlignment="1">
      <alignment vertical="center" wrapText="1"/>
    </xf>
    <xf numFmtId="0" fontId="17" fillId="31" borderId="0" xfId="0" applyFont="1" applyFill="1" applyAlignment="1">
      <alignment horizontal="center"/>
    </xf>
    <xf numFmtId="0" fontId="16" fillId="31" borderId="0" xfId="0" applyFont="1" applyFill="1" applyAlignment="1">
      <alignment horizontal="center" vertical="center" wrapText="1"/>
    </xf>
    <xf numFmtId="0" fontId="0" fillId="31" borderId="0" xfId="0" applyFill="1" applyAlignment="1">
      <alignment horizontal="center"/>
    </xf>
    <xf numFmtId="0" fontId="0" fillId="0" borderId="0" xfId="0" applyAlignment="1">
      <alignment horizontal="center"/>
    </xf>
    <xf numFmtId="0" fontId="18" fillId="32" borderId="10" xfId="0" applyFont="1" applyFill="1" applyBorder="1"/>
    <xf numFmtId="0" fontId="18" fillId="0" borderId="10" xfId="0" applyFont="1" applyBorder="1"/>
    <xf numFmtId="0" fontId="18" fillId="0" borderId="11" xfId="0" applyFont="1" applyBorder="1"/>
    <xf numFmtId="0" fontId="19" fillId="32" borderId="10" xfId="0" applyFont="1" applyFill="1" applyBorder="1"/>
    <xf numFmtId="0" fontId="20" fillId="0" borderId="0" xfId="0" applyFont="1"/>
    <xf numFmtId="0" fontId="17" fillId="31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 wrapText="1"/>
    </xf>
    <xf numFmtId="0" fontId="16" fillId="35" borderId="0" xfId="0" applyFont="1" applyFill="1" applyAlignment="1">
      <alignment horizontal="center" vertical="center" wrapText="1"/>
    </xf>
    <xf numFmtId="0" fontId="16" fillId="34" borderId="0" xfId="0" applyFont="1" applyFill="1" applyAlignment="1">
      <alignment horizontal="center" vertical="center" wrapText="1"/>
    </xf>
    <xf numFmtId="0" fontId="0" fillId="31" borderId="0" xfId="0" applyFill="1" applyAlignment="1">
      <alignment horizontal="center" vertical="center"/>
    </xf>
    <xf numFmtId="0" fontId="16" fillId="37" borderId="0" xfId="0" applyFont="1" applyFill="1" applyAlignment="1">
      <alignment horizontal="center" vertical="center" wrapText="1"/>
    </xf>
    <xf numFmtId="0" fontId="16" fillId="38" borderId="0" xfId="0" applyFont="1" applyFill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40" borderId="0" xfId="0" applyFont="1" applyFill="1" applyAlignment="1">
      <alignment horizontal="center" vertical="center" wrapText="1"/>
    </xf>
    <xf numFmtId="0" fontId="16" fillId="41" borderId="0" xfId="0" applyFont="1" applyFill="1" applyAlignment="1">
      <alignment horizontal="center" vertical="center" wrapText="1"/>
    </xf>
    <xf numFmtId="0" fontId="16" fillId="42" borderId="0" xfId="0" applyFont="1" applyFill="1" applyAlignment="1">
      <alignment horizontal="center" vertical="center" wrapText="1"/>
    </xf>
    <xf numFmtId="0" fontId="16" fillId="43" borderId="0" xfId="0" applyFont="1" applyFill="1" applyAlignment="1">
      <alignment horizontal="center" vertical="center" wrapText="1"/>
    </xf>
    <xf numFmtId="0" fontId="16" fillId="44" borderId="0" xfId="0" applyFont="1" applyFill="1" applyAlignment="1">
      <alignment horizontal="center" vertical="center" wrapText="1"/>
    </xf>
    <xf numFmtId="0" fontId="24" fillId="41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26" fillId="31" borderId="0" xfId="0" applyFont="1" applyFill="1" applyAlignment="1" applyProtection="1">
      <alignment horizontal="left" vertical="center"/>
      <protection locked="0"/>
    </xf>
    <xf numFmtId="0" fontId="21" fillId="31" borderId="0" xfId="0" applyFont="1" applyFill="1" applyAlignment="1" applyProtection="1">
      <alignment horizontal="center" vertical="center" wrapText="1"/>
      <protection locked="0"/>
    </xf>
    <xf numFmtId="0" fontId="28" fillId="45" borderId="15" xfId="0" applyFont="1" applyFill="1" applyBorder="1" applyAlignment="1" applyProtection="1">
      <alignment horizontal="center" vertical="center" wrapText="1"/>
      <protection locked="0"/>
    </xf>
    <xf numFmtId="164" fontId="28" fillId="45" borderId="15" xfId="0" applyNumberFormat="1" applyFont="1" applyFill="1" applyBorder="1" applyAlignment="1" applyProtection="1">
      <alignment horizontal="center" vertical="center" wrapText="1"/>
      <protection locked="0"/>
    </xf>
    <xf numFmtId="14" fontId="23" fillId="45" borderId="1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0" fillId="0" borderId="18" xfId="0" applyFont="1" applyBorder="1"/>
    <xf numFmtId="0" fontId="20" fillId="0" borderId="24" xfId="0" applyFont="1" applyBorder="1"/>
    <xf numFmtId="0" fontId="20" fillId="0" borderId="23" xfId="0" applyFont="1" applyBorder="1"/>
    <xf numFmtId="0" fontId="20" fillId="0" borderId="15" xfId="0" applyFont="1" applyBorder="1"/>
    <xf numFmtId="0" fontId="0" fillId="0" borderId="15" xfId="0" applyBorder="1"/>
    <xf numFmtId="0" fontId="20" fillId="0" borderId="25" xfId="0" applyFont="1" applyBorder="1"/>
    <xf numFmtId="0" fontId="22" fillId="0" borderId="21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/>
    <xf numFmtId="0" fontId="20" fillId="0" borderId="26" xfId="0" applyFont="1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44" fontId="26" fillId="0" borderId="0" xfId="0" applyNumberFormat="1" applyFont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14" fontId="22" fillId="0" borderId="20" xfId="0" applyNumberFormat="1" applyFont="1" applyBorder="1" applyAlignment="1" applyProtection="1">
      <alignment horizontal="left" vertical="center" wrapText="1"/>
      <protection locked="0"/>
    </xf>
    <xf numFmtId="44" fontId="22" fillId="0" borderId="20" xfId="0" applyNumberFormat="1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31" borderId="16" xfId="0" applyFont="1" applyFill="1" applyBorder="1" applyAlignment="1">
      <alignment horizontal="left" vertical="center" wrapText="1"/>
    </xf>
    <xf numFmtId="0" fontId="22" fillId="31" borderId="17" xfId="0" applyFont="1" applyFill="1" applyBorder="1" applyAlignment="1">
      <alignment horizontal="left" vertical="center" wrapText="1"/>
    </xf>
    <xf numFmtId="14" fontId="22" fillId="0" borderId="16" xfId="0" applyNumberFormat="1" applyFont="1" applyBorder="1" applyAlignment="1">
      <alignment horizontal="left" vertical="center" wrapText="1"/>
    </xf>
    <xf numFmtId="0" fontId="24" fillId="46" borderId="12" xfId="0" applyFont="1" applyFill="1" applyBorder="1"/>
    <xf numFmtId="0" fontId="24" fillId="46" borderId="23" xfId="0" applyFont="1" applyFill="1" applyBorder="1"/>
    <xf numFmtId="0" fontId="24" fillId="46" borderId="12" xfId="0" applyFont="1" applyFill="1" applyBorder="1" applyAlignment="1">
      <alignment wrapText="1"/>
    </xf>
    <xf numFmtId="169" fontId="26" fillId="0" borderId="0" xfId="0" applyNumberFormat="1" applyFont="1" applyAlignment="1" applyProtection="1">
      <alignment horizontal="left" vertical="center"/>
      <protection locked="0"/>
    </xf>
    <xf numFmtId="0" fontId="33" fillId="0" borderId="15" xfId="0" applyFont="1" applyBorder="1" applyAlignment="1" applyProtection="1">
      <alignment horizontal="left" vertical="center" wrapText="1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169" fontId="33" fillId="0" borderId="21" xfId="0" applyNumberFormat="1" applyFont="1" applyBorder="1" applyAlignment="1" applyProtection="1">
      <alignment horizontal="left" vertical="center" wrapText="1"/>
      <protection locked="0"/>
    </xf>
    <xf numFmtId="170" fontId="33" fillId="0" borderId="15" xfId="0" applyNumberFormat="1" applyFont="1" applyBorder="1" applyAlignment="1" applyProtection="1">
      <alignment horizontal="left" vertical="center" wrapText="1"/>
      <protection locked="0"/>
    </xf>
    <xf numFmtId="165" fontId="33" fillId="0" borderId="15" xfId="0" applyNumberFormat="1" applyFont="1" applyBorder="1" applyAlignment="1" applyProtection="1">
      <alignment horizontal="left" vertical="center" wrapText="1"/>
      <protection locked="0"/>
    </xf>
    <xf numFmtId="169" fontId="33" fillId="0" borderId="15" xfId="0" applyNumberFormat="1" applyFont="1" applyBorder="1" applyAlignment="1" applyProtection="1">
      <alignment horizontal="left" vertical="center" wrapText="1"/>
      <protection locked="0"/>
    </xf>
    <xf numFmtId="14" fontId="33" fillId="0" borderId="15" xfId="0" applyNumberFormat="1" applyFont="1" applyBorder="1" applyAlignment="1" applyProtection="1">
      <alignment horizontal="left" vertical="center" wrapText="1"/>
      <protection locked="0"/>
    </xf>
    <xf numFmtId="44" fontId="33" fillId="0" borderId="15" xfId="0" applyNumberFormat="1" applyFont="1" applyBorder="1" applyAlignment="1" applyProtection="1">
      <alignment horizontal="left" vertical="center" wrapText="1"/>
      <protection locked="0"/>
    </xf>
    <xf numFmtId="0" fontId="33" fillId="0" borderId="26" xfId="0" applyFont="1" applyBorder="1" applyAlignment="1" applyProtection="1">
      <alignment horizontal="left" vertical="center" wrapText="1"/>
      <protection locked="0"/>
    </xf>
    <xf numFmtId="0" fontId="33" fillId="0" borderId="15" xfId="0" applyFont="1" applyBorder="1" applyAlignment="1">
      <alignment horizontal="left" vertical="center" wrapText="1"/>
    </xf>
    <xf numFmtId="16" fontId="33" fillId="0" borderId="15" xfId="0" applyNumberFormat="1" applyFont="1" applyBorder="1" applyAlignment="1" applyProtection="1">
      <alignment horizontal="left" vertical="center" wrapText="1"/>
      <protection locked="0"/>
    </xf>
    <xf numFmtId="0" fontId="35" fillId="0" borderId="15" xfId="0" applyFont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 wrapText="1"/>
      <protection locked="0"/>
    </xf>
    <xf numFmtId="14" fontId="33" fillId="0" borderId="15" xfId="0" applyNumberFormat="1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center" vertical="center"/>
    </xf>
    <xf numFmtId="14" fontId="34" fillId="0" borderId="15" xfId="0" applyNumberFormat="1" applyFont="1" applyBorder="1" applyAlignment="1" applyProtection="1">
      <alignment horizontal="left" vertical="center" wrapText="1"/>
      <protection locked="0"/>
    </xf>
    <xf numFmtId="168" fontId="33" fillId="0" borderId="15" xfId="0" applyNumberFormat="1" applyFont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/>
      <protection locked="0"/>
    </xf>
    <xf numFmtId="14" fontId="34" fillId="0" borderId="15" xfId="0" applyNumberFormat="1" applyFont="1" applyBorder="1" applyAlignment="1" applyProtection="1">
      <alignment horizontal="left" vertical="center"/>
      <protection locked="0"/>
    </xf>
    <xf numFmtId="169" fontId="34" fillId="0" borderId="15" xfId="0" applyNumberFormat="1" applyFont="1" applyBorder="1" applyAlignment="1" applyProtection="1">
      <alignment horizontal="left" vertical="center"/>
      <protection locked="0"/>
    </xf>
    <xf numFmtId="0" fontId="33" fillId="0" borderId="0" xfId="0" applyFont="1" applyAlignment="1">
      <alignment vertical="center"/>
    </xf>
    <xf numFmtId="0" fontId="33" fillId="0" borderId="15" xfId="0" applyFont="1" applyBorder="1"/>
    <xf numFmtId="14" fontId="35" fillId="0" borderId="15" xfId="0" applyNumberFormat="1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wrapText="1"/>
    </xf>
    <xf numFmtId="0" fontId="36" fillId="47" borderId="15" xfId="0" applyFont="1" applyFill="1" applyBorder="1" applyAlignment="1">
      <alignment horizontal="center" vertical="center"/>
    </xf>
    <xf numFmtId="14" fontId="37" fillId="39" borderId="14" xfId="0" applyNumberFormat="1" applyFont="1" applyFill="1" applyBorder="1" applyAlignment="1" applyProtection="1">
      <alignment horizontal="center" vertical="center"/>
      <protection locked="0"/>
    </xf>
    <xf numFmtId="0" fontId="32" fillId="39" borderId="14" xfId="0" applyFont="1" applyFill="1" applyBorder="1" applyAlignment="1" applyProtection="1">
      <alignment horizontal="center" vertical="center"/>
      <protection locked="0"/>
    </xf>
    <xf numFmtId="0" fontId="24" fillId="46" borderId="19" xfId="0" applyFont="1" applyFill="1" applyBorder="1" applyAlignment="1"/>
    <xf numFmtId="0" fontId="24" fillId="46" borderId="23" xfId="0" applyFont="1" applyFill="1" applyBorder="1" applyAlignment="1"/>
    <xf numFmtId="14" fontId="32" fillId="39" borderId="14" xfId="0" applyNumberFormat="1" applyFont="1" applyFill="1" applyBorder="1" applyAlignment="1" applyProtection="1">
      <alignment horizontal="center" vertical="center"/>
      <protection locked="0"/>
    </xf>
    <xf numFmtId="174" fontId="33" fillId="0" borderId="15" xfId="0" applyNumberFormat="1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yperlink" xfId="40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18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4" formatCode="_-&quot;R$&quot;\ * #,##0.00_-;\-&quot;R$&quot;\ * #,##0.00_-;_-&quot;R$&quot;\ * &quot;-&quot;??_-;_-@_-"/>
      <alignment horizontal="left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8" tint="-0.249977111117893"/>
        </right>
        <top/>
        <bottom style="thin">
          <color theme="8" tint="-0.249977111117893"/>
        </bottom>
      </border>
      <protection locked="0" hidden="0"/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 patternType="solid">
          <bgColor rgb="FFBDD7EE"/>
        </patternFill>
      </fill>
    </dxf>
    <dxf>
      <fill>
        <patternFill patternType="solid">
          <bgColor rgb="FFBDD7EE"/>
        </patternFill>
      </fill>
    </dxf>
    <dxf>
      <fill>
        <patternFill patternType="solid">
          <bgColor rgb="FFBDD7EE"/>
        </patternFill>
      </fill>
    </dxf>
    <dxf>
      <fill>
        <patternFill patternType="solid">
          <bgColor rgb="FFBDD7EE"/>
        </patternFill>
      </fill>
    </dxf>
    <dxf>
      <fill>
        <patternFill patternType="solid">
          <bgColor rgb="FFBDD7EE"/>
        </patternFill>
      </fill>
    </dxf>
    <dxf>
      <font>
        <color theme="1"/>
      </font>
      <fill>
        <patternFill patternType="solid">
          <bgColor rgb="FFEBB5B5"/>
        </patternFill>
      </fill>
    </dxf>
    <dxf>
      <fill>
        <patternFill patternType="solid">
          <bgColor rgb="FFBDD7EE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ill>
        <patternFill>
          <bgColor theme="9" tint="0.599963377788628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 patternType="solid">
          <bgColor rgb="FFFFEB9C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9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9" tint="0.59996337778862885"/>
        </patternFill>
      </fill>
    </dxf>
    <dxf>
      <font>
        <color theme="1"/>
      </font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EB9C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rgb="FFEBB5B5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ill>
        <patternFill patternType="solid">
          <bgColor rgb="FFBDD7EE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 patternType="solid">
          <bgColor rgb="FFBDD7EE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 patternType="solid">
          <bgColor rgb="FFFFEB9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ont>
        <color theme="1"/>
      </font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rgb="FFDBDBDB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BDD7EE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</dxf>
    <dxf>
      <font>
        <color theme="1"/>
      </font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  <fill>
        <patternFill patternType="solid">
          <bgColor theme="9" tint="0.79998168889431442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rgb="FFFFDEED"/>
        </patternFill>
      </fill>
    </dxf>
    <dxf>
      <font>
        <color theme="1"/>
      </font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1"/>
      </font>
    </dxf>
    <dxf>
      <fill>
        <patternFill patternType="solid">
          <bgColor theme="7" tint="0.59999389629810485"/>
        </patternFill>
      </fill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1"/>
      </font>
    </dxf>
    <dxf>
      <fill>
        <patternFill patternType="solid">
          <bgColor theme="5" tint="0.59999389629810485"/>
        </patternFill>
      </fill>
    </dxf>
    <dxf>
      <font>
        <color theme="1"/>
      </font>
      <fill>
        <patternFill patternType="solid">
          <bgColor theme="9" tint="0.79998168889431442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rgb="FFFFDEED"/>
        </patternFill>
      </fill>
    </dxf>
    <dxf>
      <font>
        <color theme="1"/>
      </font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 tint="-0.14996795556505021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9" tint="0.79998168889431442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rgb="FFFFDEED"/>
        </patternFill>
      </fill>
    </dxf>
    <dxf>
      <font>
        <color theme="1"/>
      </font>
      <fill>
        <patternFill patternType="solid">
          <bgColor theme="7" tint="0.79998168889431442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ill>
        <patternFill>
          <bgColor theme="7" tint="0.59996337778862885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 tint="-0.14999847407452621"/>
        </patternFill>
      </fill>
    </dxf>
    <dxf>
      <font>
        <color theme="1"/>
      </font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ont>
        <color theme="1"/>
      </font>
    </dxf>
    <dxf>
      <fill>
        <patternFill patternType="solid">
          <bgColor rgb="FFFFFFFF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7" tint="0.59999389629810485"/>
        </patternFill>
      </fill>
    </dxf>
    <dxf>
      <font>
        <color theme="1"/>
      </font>
      <fill>
        <patternFill patternType="solid">
          <bgColor rgb="FFF0B6BE"/>
        </patternFill>
      </fill>
    </dxf>
    <dxf>
      <font>
        <color theme="1"/>
      </font>
      <fill>
        <patternFill patternType="solid">
          <bgColor theme="4" tint="0.39997558519241921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ill>
        <patternFill patternType="solid">
          <bgColor theme="5" tint="0.3999755851924192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7" tint="0.59999389629810485"/>
        </patternFill>
      </fill>
    </dxf>
    <dxf>
      <font>
        <color theme="1"/>
      </font>
      <fill>
        <patternFill patternType="solid">
          <bgColor rgb="FFF0B6BE"/>
        </patternFill>
      </fill>
    </dxf>
    <dxf>
      <font>
        <color theme="1"/>
      </font>
      <fill>
        <patternFill patternType="solid">
          <bgColor theme="4" tint="0.39997558519241921"/>
        </patternFill>
      </fill>
    </dxf>
    <dxf>
      <font>
        <color theme="1"/>
      </font>
      <fill>
        <patternFill patternType="solid">
          <bgColor theme="0" tint="-0.249977111117893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ill>
        <patternFill patternType="solid">
          <bgColor theme="5" tint="0.39997558519241921"/>
        </patternFill>
      </fill>
    </dxf>
    <dxf>
      <font>
        <color theme="1"/>
      </font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 patternType="solid">
          <bgColor rgb="FFBDD7EE"/>
        </patternFill>
      </fill>
    </dxf>
    <dxf>
      <font>
        <color theme="1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1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rgb="FFFFEB9C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000000"/>
      </font>
      <fill>
        <patternFill patternType="solid">
          <bgColor rgb="FFFFE699"/>
        </patternFill>
      </fill>
    </dxf>
    <dxf>
      <font>
        <color rgb="FF000000"/>
      </font>
      <fill>
        <patternFill patternType="solid">
          <bgColor rgb="FFF8CBAD"/>
        </patternFill>
      </fill>
    </dxf>
    <dxf>
      <font>
        <color rgb="FF000000"/>
      </font>
      <fill>
        <patternFill patternType="solid">
          <bgColor rgb="FFFFE699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rgb="FFFFFF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solid">
          <bgColor theme="4" tint="0.59999389629810485"/>
        </patternFill>
      </fill>
    </dxf>
    <dxf>
      <fill>
        <patternFill>
          <bgColor theme="9" tint="0.59996337778862885"/>
        </patternFill>
      </fill>
    </dxf>
    <dxf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z val="11"/>
        <name val="Calibri"/>
        <scheme val="minor"/>
      </font>
      <numFmt numFmtId="19" formatCode="dd/mm/yyyy"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1"/>
        <name val="Calibri"/>
        <scheme val="minor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1"/>
        <name val="Calibri"/>
        <scheme val="minor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/>
      </fill>
      <alignment horizontal="left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sz val="11"/>
        <name val="Calibri"/>
        <scheme val="minor"/>
      </font>
      <numFmt numFmtId="169" formatCode="&quot;R$&quot;\ #,##0.00"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1"/>
        <name val="Calibri"/>
        <scheme val="minor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sz val="11"/>
        <name val="Calibri"/>
        <scheme val="minor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sz val="1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0C0C6"/>
      <color rgb="FFF0B6BE"/>
      <color rgb="FFFFDEED"/>
      <color rgb="FFFCE3E4"/>
      <color rgb="FFF7C6ED"/>
      <color rgb="FFF7A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bela6" displayName="Tabela6" ref="A2:I2301" totalsRowCount="1" headerRowDxfId="1807" dataDxfId="1805" totalsRowDxfId="1803" headerRowBorderDxfId="1806" tableBorderDxfId="1804">
  <autoFilter ref="A2:I2300">
    <filterColumn colId="7">
      <filters>
        <filter val="LIBERADO"/>
      </filters>
    </filterColumn>
  </autoFilter>
  <tableColumns count="9">
    <tableColumn id="1" name="P" dataDxfId="1802" totalsRowDxfId="8"/>
    <tableColumn id="2" name="VEREADOR" dataDxfId="1801" totalsRowDxfId="7"/>
    <tableColumn id="24" name="PARTIDO" dataDxfId="1800" totalsRowDxfId="6">
      <calculatedColumnFormula>VLOOKUP(B3,Vereadores!$A$2:$C$59,2,0)</calculatedColumnFormula>
    </tableColumn>
    <tableColumn id="4" name="NOME DO OBJETO" dataDxfId="1799" totalsRowDxfId="5"/>
    <tableColumn id="7" name="VALOR" totalsRowFunction="sum" dataDxfId="1798" totalsRowDxfId="4"/>
    <tableColumn id="8" name="ÓRGÃO EXECUTOR" dataDxfId="1797" totalsRowDxfId="3"/>
    <tableColumn id="9" name="PROCESSO SEI" dataDxfId="1796" totalsRowDxfId="2"/>
    <tableColumn id="10" name="STATUS" dataDxfId="1795" totalsRowDxfId="1"/>
    <tableColumn id="65" name="DATA DA LIBERAÇÃO" dataDxfId="1794" totalsRow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A1:B8" totalsRowShown="0">
  <autoFilter ref="A1:B8"/>
  <tableColumns count="2">
    <tableColumn id="1" name="Cód." dataDxfId="1793"/>
    <tableColumn id="2" name="Statu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A1:A12" totalsRowShown="0" headerRowDxfId="1792" dataDxfId="1791" tableBorderDxfId="1790">
  <autoFilter ref="A1:A12"/>
  <tableColumns count="1">
    <tableColumn id="1" name="Desc_emenda" dataDxfId="178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ela3" displayName="Tabela3" ref="A1:A3" totalsRowShown="0">
  <autoFilter ref="A1:A3"/>
  <tableColumns count="1">
    <tableColumn id="1" name="Tipo Liberaçã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i.prefeitura.sp.gov.br/sei/controlador.php?acao=procedimento_trabalhar&amp;acao_origem=rel_bloco_protocolo_listar&amp;acao_retorno=rel_bloco_protocolo_listar&amp;id_procedimento=112851378&amp;id_documento=114512155&amp;id_bloco=979737&amp;infra_sistema=100000100&amp;infra_unidade_atual=110011323&amp;infra_hash=bc283f56f578f48a4cf7375fa094251e5fed3f7ac66e778d6cdcdc07b86300f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1">
    <pageSetUpPr fitToPage="1"/>
  </sheetPr>
  <dimension ref="A1:G89"/>
  <sheetViews>
    <sheetView workbookViewId="0">
      <selection activeCell="E10" sqref="E10"/>
    </sheetView>
  </sheetViews>
  <sheetFormatPr defaultColWidth="9.140625" defaultRowHeight="15" x14ac:dyDescent="0.25"/>
  <cols>
    <col min="1" max="1" width="22" style="5" customWidth="1"/>
    <col min="2" max="2" width="39.28515625" style="5" customWidth="1"/>
    <col min="3" max="3" width="21.140625" style="5" customWidth="1"/>
    <col min="4" max="4" width="21.140625" style="16" customWidth="1"/>
    <col min="5" max="5" width="21.140625" style="5" customWidth="1"/>
    <col min="6" max="6" width="17.28515625" style="5" customWidth="1"/>
    <col min="7" max="7" width="22.7109375" style="1" customWidth="1"/>
    <col min="8" max="8" width="24.5703125" style="1" customWidth="1"/>
    <col min="9" max="16384" width="9.140625" style="1"/>
  </cols>
  <sheetData>
    <row r="1" spans="1:7" x14ac:dyDescent="0.25">
      <c r="A1" s="3" t="s">
        <v>0</v>
      </c>
      <c r="B1" s="3" t="s">
        <v>1</v>
      </c>
      <c r="C1" s="3" t="s">
        <v>2</v>
      </c>
      <c r="D1" s="12" t="s">
        <v>3</v>
      </c>
      <c r="E1" s="3" t="s">
        <v>4</v>
      </c>
      <c r="F1" s="3" t="s">
        <v>5</v>
      </c>
      <c r="G1" s="3"/>
    </row>
    <row r="2" spans="1:7" ht="15.95" customHeight="1" x14ac:dyDescent="0.25">
      <c r="A2" s="4" t="s">
        <v>6</v>
      </c>
      <c r="B2" s="2" t="s">
        <v>7</v>
      </c>
      <c r="C2" s="2" t="s">
        <v>8</v>
      </c>
      <c r="D2" s="2"/>
      <c r="E2" s="2"/>
      <c r="F2" s="1"/>
    </row>
    <row r="3" spans="1:7" ht="15.95" customHeight="1" x14ac:dyDescent="0.25">
      <c r="A3" s="4" t="s">
        <v>6</v>
      </c>
      <c r="B3" s="2" t="s">
        <v>9</v>
      </c>
      <c r="C3" s="2" t="s">
        <v>8</v>
      </c>
      <c r="D3" s="2"/>
      <c r="E3" s="2"/>
      <c r="F3" s="1"/>
    </row>
    <row r="4" spans="1:7" ht="15.95" customHeight="1" x14ac:dyDescent="0.25">
      <c r="A4" s="4" t="s">
        <v>6</v>
      </c>
      <c r="B4" s="2" t="s">
        <v>10</v>
      </c>
      <c r="C4" s="2" t="s">
        <v>11</v>
      </c>
      <c r="D4" s="2"/>
      <c r="E4" s="2"/>
      <c r="F4" s="1"/>
    </row>
    <row r="5" spans="1:7" ht="15.95" customHeight="1" x14ac:dyDescent="0.25">
      <c r="A5" s="4" t="s">
        <v>6</v>
      </c>
      <c r="B5" s="2" t="s">
        <v>12</v>
      </c>
      <c r="C5" s="2" t="s">
        <v>11</v>
      </c>
      <c r="D5" s="2"/>
      <c r="E5" s="2"/>
      <c r="F5" s="1"/>
    </row>
    <row r="6" spans="1:7" ht="15.95" customHeight="1" x14ac:dyDescent="0.25">
      <c r="A6" s="4" t="s">
        <v>6</v>
      </c>
      <c r="B6" s="2" t="s">
        <v>13</v>
      </c>
      <c r="C6" s="2" t="s">
        <v>14</v>
      </c>
      <c r="D6" s="2"/>
      <c r="E6" s="2"/>
      <c r="F6" s="1"/>
    </row>
    <row r="7" spans="1:7" ht="15.95" customHeight="1" x14ac:dyDescent="0.25">
      <c r="A7" s="4" t="s">
        <v>6</v>
      </c>
      <c r="B7" s="2" t="s">
        <v>15</v>
      </c>
      <c r="C7" s="2" t="s">
        <v>14</v>
      </c>
      <c r="D7" s="2"/>
      <c r="E7" s="2"/>
      <c r="F7" s="1"/>
    </row>
    <row r="8" spans="1:7" ht="15.95" customHeight="1" x14ac:dyDescent="0.25">
      <c r="A8" s="4" t="s">
        <v>6</v>
      </c>
      <c r="B8" s="2" t="s">
        <v>16</v>
      </c>
      <c r="C8" s="2" t="s">
        <v>14</v>
      </c>
      <c r="D8" s="2"/>
      <c r="E8" s="2"/>
      <c r="F8" s="1"/>
    </row>
    <row r="9" spans="1:7" ht="15.95" customHeight="1" x14ac:dyDescent="0.25">
      <c r="A9" s="4" t="s">
        <v>6</v>
      </c>
      <c r="B9" s="2" t="s">
        <v>17</v>
      </c>
      <c r="C9" s="2" t="s">
        <v>14</v>
      </c>
      <c r="D9" s="2"/>
      <c r="E9" s="2"/>
      <c r="F9" s="1"/>
    </row>
    <row r="10" spans="1:7" ht="15.95" customHeight="1" x14ac:dyDescent="0.25">
      <c r="A10" s="4" t="s">
        <v>6</v>
      </c>
      <c r="B10" s="2" t="s">
        <v>18</v>
      </c>
      <c r="C10" s="2" t="s">
        <v>14</v>
      </c>
      <c r="D10" s="2"/>
      <c r="E10" s="2"/>
      <c r="F10" s="1"/>
    </row>
    <row r="11" spans="1:7" ht="15.95" customHeight="1" x14ac:dyDescent="0.25">
      <c r="A11" s="4" t="s">
        <v>6</v>
      </c>
      <c r="B11" s="2" t="s">
        <v>19</v>
      </c>
      <c r="C11" s="2" t="s">
        <v>14</v>
      </c>
      <c r="D11" s="2"/>
      <c r="E11" s="2"/>
      <c r="F11" s="1"/>
    </row>
    <row r="12" spans="1:7" ht="15.95" customHeight="1" x14ac:dyDescent="0.25">
      <c r="A12" s="4" t="s">
        <v>6</v>
      </c>
      <c r="B12" s="2" t="s">
        <v>20</v>
      </c>
      <c r="C12" s="2" t="s">
        <v>14</v>
      </c>
      <c r="D12" s="2"/>
      <c r="E12" s="2"/>
      <c r="F12" s="1"/>
    </row>
    <row r="13" spans="1:7" ht="15.95" customHeight="1" x14ac:dyDescent="0.25">
      <c r="A13" s="4" t="s">
        <v>6</v>
      </c>
      <c r="B13" s="2" t="s">
        <v>21</v>
      </c>
      <c r="C13" s="2" t="s">
        <v>14</v>
      </c>
      <c r="D13" s="2"/>
      <c r="E13" s="2"/>
      <c r="F13" s="1"/>
    </row>
    <row r="14" spans="1:7" ht="15.95" customHeight="1" x14ac:dyDescent="0.25">
      <c r="A14" s="4" t="s">
        <v>6</v>
      </c>
      <c r="B14" s="2" t="s">
        <v>22</v>
      </c>
      <c r="C14" s="2" t="s">
        <v>14</v>
      </c>
      <c r="D14" s="2"/>
      <c r="E14" s="2"/>
      <c r="F14" s="1"/>
    </row>
    <row r="15" spans="1:7" ht="15.95" customHeight="1" x14ac:dyDescent="0.25">
      <c r="A15" s="4" t="s">
        <v>6</v>
      </c>
      <c r="B15" s="2" t="s">
        <v>23</v>
      </c>
      <c r="C15" s="2" t="s">
        <v>24</v>
      </c>
      <c r="D15" s="2"/>
      <c r="E15" s="2"/>
      <c r="F15" s="1"/>
    </row>
    <row r="16" spans="1:7" ht="15.95" customHeight="1" x14ac:dyDescent="0.25">
      <c r="A16" s="4" t="s">
        <v>25</v>
      </c>
      <c r="B16" s="4" t="s">
        <v>26</v>
      </c>
      <c r="C16" s="4" t="s">
        <v>27</v>
      </c>
      <c r="D16" s="4" t="s">
        <v>28</v>
      </c>
      <c r="E16" s="4">
        <v>7046</v>
      </c>
      <c r="F16" s="4" t="s">
        <v>29</v>
      </c>
    </row>
    <row r="17" spans="1:6" ht="20.25" customHeight="1" x14ac:dyDescent="0.25">
      <c r="A17" s="4" t="s">
        <v>25</v>
      </c>
      <c r="B17" s="4" t="s">
        <v>13</v>
      </c>
      <c r="C17" s="4" t="s">
        <v>14</v>
      </c>
      <c r="D17" s="4" t="s">
        <v>30</v>
      </c>
      <c r="E17" s="4">
        <v>7004</v>
      </c>
      <c r="F17" s="4" t="s">
        <v>29</v>
      </c>
    </row>
    <row r="18" spans="1:6" ht="15.95" customHeight="1" x14ac:dyDescent="0.25">
      <c r="A18" s="4" t="s">
        <v>25</v>
      </c>
      <c r="B18" s="15" t="s">
        <v>15</v>
      </c>
      <c r="C18" s="15" t="s">
        <v>14</v>
      </c>
      <c r="D18" s="15" t="s">
        <v>31</v>
      </c>
      <c r="E18" s="4">
        <v>7002</v>
      </c>
      <c r="F18" s="4" t="s">
        <v>29</v>
      </c>
    </row>
    <row r="19" spans="1:6" ht="15.95" customHeight="1" x14ac:dyDescent="0.25">
      <c r="A19" s="4" t="s">
        <v>32</v>
      </c>
      <c r="B19" s="24" t="s">
        <v>33</v>
      </c>
      <c r="C19" s="24" t="s">
        <v>34</v>
      </c>
      <c r="D19" s="24" t="s">
        <v>35</v>
      </c>
      <c r="E19" s="4">
        <v>7005</v>
      </c>
      <c r="F19" s="4" t="s">
        <v>36</v>
      </c>
    </row>
    <row r="20" spans="1:6" ht="15.95" customHeight="1" x14ac:dyDescent="0.25">
      <c r="A20" s="4" t="s">
        <v>25</v>
      </c>
      <c r="B20" s="4" t="s">
        <v>37</v>
      </c>
      <c r="C20" s="4" t="s">
        <v>38</v>
      </c>
      <c r="D20" s="4" t="s">
        <v>39</v>
      </c>
      <c r="E20" s="4">
        <v>7007</v>
      </c>
      <c r="F20" s="4" t="s">
        <v>29</v>
      </c>
    </row>
    <row r="21" spans="1:6" ht="15.95" customHeight="1" x14ac:dyDescent="0.25">
      <c r="A21" s="4" t="s">
        <v>25</v>
      </c>
      <c r="B21" s="22" t="s">
        <v>40</v>
      </c>
      <c r="C21" s="22" t="s">
        <v>14</v>
      </c>
      <c r="D21" s="22" t="s">
        <v>41</v>
      </c>
      <c r="E21" s="4">
        <v>7058</v>
      </c>
      <c r="F21" s="4" t="s">
        <v>29</v>
      </c>
    </row>
    <row r="22" spans="1:6" ht="15.95" customHeight="1" x14ac:dyDescent="0.25">
      <c r="A22" s="4" t="s">
        <v>25</v>
      </c>
      <c r="B22" s="4" t="s">
        <v>42</v>
      </c>
      <c r="C22" s="4" t="s">
        <v>14</v>
      </c>
      <c r="D22" s="4" t="s">
        <v>43</v>
      </c>
      <c r="E22" s="4">
        <v>7008</v>
      </c>
      <c r="F22" s="4" t="s">
        <v>29</v>
      </c>
    </row>
    <row r="23" spans="1:6" ht="15.95" customHeight="1" x14ac:dyDescent="0.25">
      <c r="A23" s="4" t="s">
        <v>25</v>
      </c>
      <c r="B23" s="4" t="s">
        <v>44</v>
      </c>
      <c r="C23" s="4" t="s">
        <v>38</v>
      </c>
      <c r="D23" s="4" t="s">
        <v>45</v>
      </c>
      <c r="E23" s="4">
        <v>7014</v>
      </c>
      <c r="F23" s="4" t="s">
        <v>29</v>
      </c>
    </row>
    <row r="24" spans="1:6" ht="15.95" customHeight="1" x14ac:dyDescent="0.25">
      <c r="A24" s="4" t="s">
        <v>25</v>
      </c>
      <c r="B24" s="4" t="s">
        <v>46</v>
      </c>
      <c r="C24" s="4" t="s">
        <v>34</v>
      </c>
      <c r="D24" s="4" t="s">
        <v>47</v>
      </c>
      <c r="E24" s="4">
        <v>7042</v>
      </c>
      <c r="F24" s="4" t="s">
        <v>29</v>
      </c>
    </row>
    <row r="25" spans="1:6" ht="15.95" customHeight="1" x14ac:dyDescent="0.25">
      <c r="A25" s="4" t="s">
        <v>25</v>
      </c>
      <c r="B25" s="4" t="s">
        <v>48</v>
      </c>
      <c r="C25" s="4" t="s">
        <v>49</v>
      </c>
      <c r="D25" s="4" t="s">
        <v>50</v>
      </c>
      <c r="E25" s="4">
        <v>7003</v>
      </c>
      <c r="F25" s="4" t="s">
        <v>51</v>
      </c>
    </row>
    <row r="26" spans="1:6" ht="15.95" customHeight="1" x14ac:dyDescent="0.25">
      <c r="A26" s="4" t="s">
        <v>25</v>
      </c>
      <c r="B26" s="4" t="s">
        <v>52</v>
      </c>
      <c r="C26" s="4" t="s">
        <v>53</v>
      </c>
      <c r="D26" s="4" t="s">
        <v>54</v>
      </c>
      <c r="E26" s="4">
        <v>7040</v>
      </c>
      <c r="F26" s="4" t="s">
        <v>29</v>
      </c>
    </row>
    <row r="27" spans="1:6" ht="15.95" customHeight="1" x14ac:dyDescent="0.25">
      <c r="A27" s="4" t="s">
        <v>25</v>
      </c>
      <c r="B27" s="4" t="s">
        <v>55</v>
      </c>
      <c r="C27" s="4" t="s">
        <v>34</v>
      </c>
      <c r="D27" s="4" t="s">
        <v>56</v>
      </c>
      <c r="E27" s="4" t="s">
        <v>56</v>
      </c>
      <c r="F27" s="4" t="s">
        <v>56</v>
      </c>
    </row>
    <row r="28" spans="1:6" ht="15.95" customHeight="1" x14ac:dyDescent="0.25">
      <c r="A28" s="4" t="s">
        <v>25</v>
      </c>
      <c r="B28" s="4" t="s">
        <v>10</v>
      </c>
      <c r="C28" s="4" t="s">
        <v>11</v>
      </c>
      <c r="D28" s="4" t="s">
        <v>57</v>
      </c>
      <c r="E28" s="4">
        <v>7043</v>
      </c>
      <c r="F28" s="4" t="s">
        <v>29</v>
      </c>
    </row>
    <row r="29" spans="1:6" ht="15.95" customHeight="1" x14ac:dyDescent="0.25">
      <c r="A29" s="4" t="s">
        <v>32</v>
      </c>
      <c r="B29" s="4" t="s">
        <v>58</v>
      </c>
      <c r="C29" s="4" t="s">
        <v>56</v>
      </c>
      <c r="D29" s="4" t="s">
        <v>56</v>
      </c>
      <c r="E29" s="4" t="s">
        <v>56</v>
      </c>
      <c r="F29" s="4" t="s">
        <v>56</v>
      </c>
    </row>
    <row r="30" spans="1:6" ht="15.95" customHeight="1" x14ac:dyDescent="0.25">
      <c r="A30" s="4" t="s">
        <v>25</v>
      </c>
      <c r="B30" s="4" t="s">
        <v>59</v>
      </c>
      <c r="C30" s="4" t="s">
        <v>51</v>
      </c>
      <c r="D30" s="4" t="s">
        <v>60</v>
      </c>
      <c r="E30" s="4">
        <v>7010</v>
      </c>
      <c r="F30" s="4" t="s">
        <v>51</v>
      </c>
    </row>
    <row r="31" spans="1:6" ht="15.95" customHeight="1" x14ac:dyDescent="0.25">
      <c r="A31" s="4" t="s">
        <v>25</v>
      </c>
      <c r="B31" s="24" t="s">
        <v>61</v>
      </c>
      <c r="C31" s="24" t="s">
        <v>62</v>
      </c>
      <c r="D31" s="24" t="s">
        <v>35</v>
      </c>
      <c r="E31" s="4">
        <v>7005</v>
      </c>
      <c r="F31" s="4" t="s">
        <v>36</v>
      </c>
    </row>
    <row r="32" spans="1:6" ht="15.95" customHeight="1" x14ac:dyDescent="0.25">
      <c r="A32" s="4" t="s">
        <v>25</v>
      </c>
      <c r="B32" s="4" t="s">
        <v>63</v>
      </c>
      <c r="C32" s="4" t="s">
        <v>64</v>
      </c>
      <c r="D32" s="4" t="s">
        <v>65</v>
      </c>
      <c r="E32" s="4">
        <v>7011</v>
      </c>
      <c r="F32" s="4" t="s">
        <v>51</v>
      </c>
    </row>
    <row r="33" spans="1:6" ht="15.95" customHeight="1" x14ac:dyDescent="0.25">
      <c r="A33" s="4" t="s">
        <v>25</v>
      </c>
      <c r="B33" s="23" t="s">
        <v>66</v>
      </c>
      <c r="C33" s="23" t="s">
        <v>67</v>
      </c>
      <c r="D33" s="23" t="s">
        <v>68</v>
      </c>
      <c r="E33" s="4">
        <v>7034</v>
      </c>
      <c r="F33" s="4" t="s">
        <v>51</v>
      </c>
    </row>
    <row r="34" spans="1:6" ht="15.95" customHeight="1" x14ac:dyDescent="0.25">
      <c r="A34" s="4" t="s">
        <v>32</v>
      </c>
      <c r="B34" s="23" t="s">
        <v>69</v>
      </c>
      <c r="C34" s="23" t="s">
        <v>67</v>
      </c>
      <c r="D34" s="23" t="s">
        <v>68</v>
      </c>
      <c r="E34" s="4">
        <v>7034</v>
      </c>
      <c r="F34" s="4" t="s">
        <v>36</v>
      </c>
    </row>
    <row r="35" spans="1:6" ht="15.95" customHeight="1" x14ac:dyDescent="0.25">
      <c r="A35" s="4" t="s">
        <v>25</v>
      </c>
      <c r="B35" s="4" t="s">
        <v>70</v>
      </c>
      <c r="C35" s="4" t="s">
        <v>71</v>
      </c>
      <c r="D35" s="4" t="s">
        <v>72</v>
      </c>
      <c r="E35" s="4">
        <v>7024</v>
      </c>
      <c r="F35" s="4" t="s">
        <v>51</v>
      </c>
    </row>
    <row r="36" spans="1:6" ht="15.95" customHeight="1" x14ac:dyDescent="0.25">
      <c r="A36" s="4" t="s">
        <v>25</v>
      </c>
      <c r="B36" s="4" t="s">
        <v>73</v>
      </c>
      <c r="C36" s="4" t="s">
        <v>27</v>
      </c>
      <c r="D36" s="4" t="s">
        <v>74</v>
      </c>
      <c r="E36" s="4">
        <v>7044</v>
      </c>
      <c r="F36" s="4" t="s">
        <v>29</v>
      </c>
    </row>
    <row r="37" spans="1:6" ht="15.95" customHeight="1" x14ac:dyDescent="0.25">
      <c r="A37" s="4" t="s">
        <v>25</v>
      </c>
      <c r="B37" s="4" t="s">
        <v>75</v>
      </c>
      <c r="C37" s="4" t="s">
        <v>76</v>
      </c>
      <c r="D37" s="4" t="s">
        <v>77</v>
      </c>
      <c r="E37" s="4">
        <v>7032</v>
      </c>
      <c r="F37" s="4" t="s">
        <v>29</v>
      </c>
    </row>
    <row r="38" spans="1:6" ht="15.95" customHeight="1" x14ac:dyDescent="0.25">
      <c r="A38" s="4" t="s">
        <v>25</v>
      </c>
      <c r="B38" s="18" t="s">
        <v>78</v>
      </c>
      <c r="C38" s="18" t="s">
        <v>14</v>
      </c>
      <c r="D38" s="18" t="s">
        <v>79</v>
      </c>
      <c r="E38" s="4">
        <v>7060</v>
      </c>
      <c r="F38" s="4" t="s">
        <v>29</v>
      </c>
    </row>
    <row r="39" spans="1:6" ht="15.95" customHeight="1" x14ac:dyDescent="0.25">
      <c r="A39" s="4" t="s">
        <v>25</v>
      </c>
      <c r="B39" s="4" t="s">
        <v>80</v>
      </c>
      <c r="C39" s="4" t="s">
        <v>11</v>
      </c>
      <c r="D39" s="4" t="s">
        <v>81</v>
      </c>
      <c r="E39" s="4">
        <v>7012</v>
      </c>
      <c r="F39" s="4" t="s">
        <v>51</v>
      </c>
    </row>
    <row r="40" spans="1:6" ht="15.95" customHeight="1" x14ac:dyDescent="0.25">
      <c r="A40" s="4" t="s">
        <v>25</v>
      </c>
      <c r="B40" s="4" t="s">
        <v>82</v>
      </c>
      <c r="C40" s="4" t="s">
        <v>27</v>
      </c>
      <c r="D40" s="4" t="s">
        <v>83</v>
      </c>
      <c r="E40" s="4">
        <v>7001</v>
      </c>
      <c r="F40" s="4" t="s">
        <v>51</v>
      </c>
    </row>
    <row r="41" spans="1:6" ht="15.95" customHeight="1" x14ac:dyDescent="0.25">
      <c r="A41" s="4" t="s">
        <v>25</v>
      </c>
      <c r="B41" s="4" t="s">
        <v>84</v>
      </c>
      <c r="C41" s="4" t="s">
        <v>62</v>
      </c>
      <c r="D41" s="4" t="s">
        <v>85</v>
      </c>
      <c r="E41" s="4">
        <v>7053</v>
      </c>
      <c r="F41" s="4" t="s">
        <v>29</v>
      </c>
    </row>
    <row r="42" spans="1:6" ht="15.95" customHeight="1" x14ac:dyDescent="0.25">
      <c r="A42" s="4" t="s">
        <v>25</v>
      </c>
      <c r="B42" s="4" t="s">
        <v>86</v>
      </c>
      <c r="C42" s="4" t="s">
        <v>64</v>
      </c>
      <c r="D42" s="4" t="s">
        <v>87</v>
      </c>
      <c r="E42" s="4">
        <v>7015</v>
      </c>
      <c r="F42" s="4" t="s">
        <v>51</v>
      </c>
    </row>
    <row r="43" spans="1:6" ht="15.95" customHeight="1" x14ac:dyDescent="0.25">
      <c r="A43" s="4" t="s">
        <v>25</v>
      </c>
      <c r="B43" s="13" t="s">
        <v>88</v>
      </c>
      <c r="C43" s="13" t="s">
        <v>11</v>
      </c>
      <c r="D43" s="13" t="s">
        <v>89</v>
      </c>
      <c r="E43" s="4">
        <v>7019</v>
      </c>
      <c r="F43" s="4" t="s">
        <v>51</v>
      </c>
    </row>
    <row r="44" spans="1:6" ht="15.95" customHeight="1" x14ac:dyDescent="0.25">
      <c r="A44" s="4" t="s">
        <v>25</v>
      </c>
      <c r="B44" s="4" t="s">
        <v>90</v>
      </c>
      <c r="C44" s="4" t="s">
        <v>34</v>
      </c>
      <c r="D44" s="4" t="s">
        <v>91</v>
      </c>
      <c r="E44" s="4">
        <v>7018</v>
      </c>
      <c r="F44" s="4" t="s">
        <v>29</v>
      </c>
    </row>
    <row r="45" spans="1:6" ht="15.95" customHeight="1" x14ac:dyDescent="0.25">
      <c r="A45" s="4" t="s">
        <v>25</v>
      </c>
      <c r="B45" s="14" t="s">
        <v>92</v>
      </c>
      <c r="C45" s="14" t="s">
        <v>27</v>
      </c>
      <c r="D45" s="14" t="s">
        <v>93</v>
      </c>
      <c r="E45" s="4">
        <v>7021</v>
      </c>
      <c r="F45" s="4" t="s">
        <v>51</v>
      </c>
    </row>
    <row r="46" spans="1:6" ht="15.95" customHeight="1" x14ac:dyDescent="0.25">
      <c r="A46" s="4" t="s">
        <v>25</v>
      </c>
      <c r="B46" s="4" t="s">
        <v>94</v>
      </c>
      <c r="C46" s="4" t="s">
        <v>38</v>
      </c>
      <c r="D46" s="4" t="s">
        <v>95</v>
      </c>
      <c r="E46" s="4">
        <v>7020</v>
      </c>
      <c r="F46" s="4" t="s">
        <v>29</v>
      </c>
    </row>
    <row r="47" spans="1:6" ht="15.95" customHeight="1" x14ac:dyDescent="0.25">
      <c r="A47" s="4" t="s">
        <v>25</v>
      </c>
      <c r="B47" s="4" t="s">
        <v>96</v>
      </c>
      <c r="C47" s="4" t="s">
        <v>67</v>
      </c>
      <c r="D47" s="4" t="s">
        <v>97</v>
      </c>
      <c r="E47" s="4">
        <v>7016</v>
      </c>
      <c r="F47" s="4" t="s">
        <v>29</v>
      </c>
    </row>
    <row r="48" spans="1:6" ht="15.95" customHeight="1" x14ac:dyDescent="0.25">
      <c r="A48" s="4" t="s">
        <v>25</v>
      </c>
      <c r="B48" s="19" t="s">
        <v>98</v>
      </c>
      <c r="C48" s="19" t="s">
        <v>99</v>
      </c>
      <c r="D48" s="19" t="s">
        <v>100</v>
      </c>
      <c r="E48" s="4">
        <v>7022</v>
      </c>
      <c r="F48" s="4" t="s">
        <v>29</v>
      </c>
    </row>
    <row r="49" spans="1:6" ht="15.95" customHeight="1" x14ac:dyDescent="0.25">
      <c r="A49" s="4" t="s">
        <v>25</v>
      </c>
      <c r="B49" s="4" t="s">
        <v>101</v>
      </c>
      <c r="C49" s="4" t="s">
        <v>34</v>
      </c>
      <c r="D49" s="4" t="s">
        <v>102</v>
      </c>
      <c r="E49" s="4">
        <v>7029</v>
      </c>
      <c r="F49" s="4" t="s">
        <v>29</v>
      </c>
    </row>
    <row r="50" spans="1:6" ht="15.95" customHeight="1" x14ac:dyDescent="0.25">
      <c r="A50" s="4" t="s">
        <v>32</v>
      </c>
      <c r="B50" s="22" t="s">
        <v>103</v>
      </c>
      <c r="C50" s="22" t="s">
        <v>14</v>
      </c>
      <c r="D50" s="22" t="s">
        <v>104</v>
      </c>
      <c r="E50" s="4">
        <v>7050</v>
      </c>
      <c r="F50" s="4" t="s">
        <v>36</v>
      </c>
    </row>
    <row r="51" spans="1:6" ht="15.95" customHeight="1" x14ac:dyDescent="0.25">
      <c r="A51" s="4" t="s">
        <v>25</v>
      </c>
      <c r="B51" s="4" t="s">
        <v>105</v>
      </c>
      <c r="C51" s="4" t="s">
        <v>106</v>
      </c>
      <c r="D51" s="4" t="s">
        <v>107</v>
      </c>
      <c r="E51" s="4">
        <v>7009</v>
      </c>
      <c r="F51" s="4" t="s">
        <v>29</v>
      </c>
    </row>
    <row r="52" spans="1:6" ht="15.95" customHeight="1" x14ac:dyDescent="0.25">
      <c r="A52" s="4" t="s">
        <v>25</v>
      </c>
      <c r="B52" s="4" t="s">
        <v>108</v>
      </c>
      <c r="C52" s="4" t="s">
        <v>14</v>
      </c>
      <c r="D52" s="4" t="s">
        <v>109</v>
      </c>
      <c r="E52" s="4">
        <v>7017</v>
      </c>
      <c r="F52" s="4" t="s">
        <v>29</v>
      </c>
    </row>
    <row r="53" spans="1:6" ht="15.95" customHeight="1" x14ac:dyDescent="0.25">
      <c r="A53" s="4" t="s">
        <v>25</v>
      </c>
      <c r="B53" s="4" t="s">
        <v>110</v>
      </c>
      <c r="C53" s="4" t="s">
        <v>67</v>
      </c>
      <c r="D53" s="4" t="s">
        <v>111</v>
      </c>
      <c r="E53" s="4">
        <v>7023</v>
      </c>
      <c r="F53" s="4" t="s">
        <v>29</v>
      </c>
    </row>
    <row r="54" spans="1:6" ht="15.95" customHeight="1" x14ac:dyDescent="0.25">
      <c r="A54" s="4" t="s">
        <v>32</v>
      </c>
      <c r="B54" s="15" t="s">
        <v>112</v>
      </c>
      <c r="C54" s="15" t="s">
        <v>14</v>
      </c>
      <c r="D54" s="15" t="s">
        <v>31</v>
      </c>
      <c r="E54" s="4">
        <v>7002</v>
      </c>
      <c r="F54" s="4" t="s">
        <v>36</v>
      </c>
    </row>
    <row r="55" spans="1:6" ht="15.95" customHeight="1" x14ac:dyDescent="0.25">
      <c r="A55" s="4" t="s">
        <v>25</v>
      </c>
      <c r="B55" s="4" t="s">
        <v>113</v>
      </c>
      <c r="C55" s="4" t="s">
        <v>34</v>
      </c>
      <c r="D55" s="4" t="s">
        <v>114</v>
      </c>
      <c r="E55" s="4">
        <v>7031</v>
      </c>
      <c r="F55" s="4" t="s">
        <v>29</v>
      </c>
    </row>
    <row r="56" spans="1:6" ht="15.95" customHeight="1" x14ac:dyDescent="0.25">
      <c r="A56" s="4" t="s">
        <v>32</v>
      </c>
      <c r="B56" s="17" t="s">
        <v>115</v>
      </c>
      <c r="C56" s="17" t="s">
        <v>38</v>
      </c>
      <c r="D56" s="17" t="s">
        <v>116</v>
      </c>
      <c r="E56" s="4">
        <v>7052</v>
      </c>
      <c r="F56" s="4" t="s">
        <v>36</v>
      </c>
    </row>
    <row r="57" spans="1:6" ht="15.95" customHeight="1" x14ac:dyDescent="0.25">
      <c r="A57" s="4" t="s">
        <v>25</v>
      </c>
      <c r="B57" s="20" t="s">
        <v>117</v>
      </c>
      <c r="C57" s="20" t="s">
        <v>14</v>
      </c>
      <c r="D57" s="20" t="s">
        <v>118</v>
      </c>
      <c r="E57" s="4">
        <v>7027</v>
      </c>
      <c r="F57" s="4" t="s">
        <v>29</v>
      </c>
    </row>
    <row r="58" spans="1:6" ht="15.95" customHeight="1" x14ac:dyDescent="0.25">
      <c r="A58" s="4" t="s">
        <v>32</v>
      </c>
      <c r="B58" s="13" t="s">
        <v>119</v>
      </c>
      <c r="C58" s="13" t="s">
        <v>11</v>
      </c>
      <c r="D58" s="13" t="s">
        <v>89</v>
      </c>
      <c r="E58" s="4">
        <v>7019</v>
      </c>
      <c r="F58" s="4" t="s">
        <v>36</v>
      </c>
    </row>
    <row r="59" spans="1:6" ht="15.95" customHeight="1" x14ac:dyDescent="0.25">
      <c r="A59" s="4"/>
      <c r="B59" s="2"/>
      <c r="C59" s="2"/>
      <c r="D59" s="2"/>
      <c r="E59" s="2"/>
      <c r="F59" s="2"/>
    </row>
    <row r="60" spans="1:6" ht="15.95" customHeight="1" x14ac:dyDescent="0.25">
      <c r="A60" s="4" t="s">
        <v>25</v>
      </c>
      <c r="B60" s="4" t="s">
        <v>120</v>
      </c>
      <c r="C60" s="4" t="s">
        <v>11</v>
      </c>
      <c r="D60" s="4" t="s">
        <v>121</v>
      </c>
      <c r="E60" s="4">
        <v>7026</v>
      </c>
      <c r="F60" s="4" t="s">
        <v>51</v>
      </c>
    </row>
    <row r="61" spans="1:6" ht="15.95" customHeight="1" x14ac:dyDescent="0.25">
      <c r="A61" s="4" t="s">
        <v>32</v>
      </c>
      <c r="B61" s="18" t="s">
        <v>122</v>
      </c>
      <c r="C61" s="18" t="s">
        <v>14</v>
      </c>
      <c r="D61" s="18" t="s">
        <v>31</v>
      </c>
      <c r="E61" s="4">
        <v>7013</v>
      </c>
      <c r="F61" s="4" t="s">
        <v>36</v>
      </c>
    </row>
    <row r="62" spans="1:6" ht="15.95" customHeight="1" x14ac:dyDescent="0.25">
      <c r="A62" s="4" t="s">
        <v>25</v>
      </c>
      <c r="B62" s="4" t="s">
        <v>123</v>
      </c>
      <c r="C62" s="4" t="s">
        <v>67</v>
      </c>
      <c r="D62" s="4" t="s">
        <v>124</v>
      </c>
      <c r="E62" s="4">
        <v>7028</v>
      </c>
      <c r="F62" s="4" t="s">
        <v>51</v>
      </c>
    </row>
    <row r="63" spans="1:6" ht="15.95" customHeight="1" x14ac:dyDescent="0.25">
      <c r="A63" s="4" t="s">
        <v>25</v>
      </c>
      <c r="B63" s="14" t="s">
        <v>125</v>
      </c>
      <c r="C63" s="14" t="s">
        <v>76</v>
      </c>
      <c r="D63" s="14" t="s">
        <v>126</v>
      </c>
      <c r="E63" s="4">
        <v>7021</v>
      </c>
      <c r="F63" s="4" t="s">
        <v>36</v>
      </c>
    </row>
    <row r="64" spans="1:6" ht="15.95" customHeight="1" x14ac:dyDescent="0.25">
      <c r="A64" s="4" t="s">
        <v>25</v>
      </c>
      <c r="B64" s="4" t="s">
        <v>127</v>
      </c>
      <c r="C64" s="4" t="s">
        <v>67</v>
      </c>
      <c r="D64" s="4" t="s">
        <v>128</v>
      </c>
      <c r="E64" s="4">
        <v>7036</v>
      </c>
      <c r="F64" s="4" t="s">
        <v>51</v>
      </c>
    </row>
    <row r="65" spans="1:6" ht="15.95" customHeight="1" x14ac:dyDescent="0.25">
      <c r="A65" s="4" t="s">
        <v>25</v>
      </c>
      <c r="B65" s="4" t="s">
        <v>129</v>
      </c>
      <c r="C65" s="4" t="s">
        <v>64</v>
      </c>
      <c r="D65" s="4" t="s">
        <v>130</v>
      </c>
      <c r="E65" s="4">
        <v>7006</v>
      </c>
      <c r="F65" s="4" t="s">
        <v>29</v>
      </c>
    </row>
    <row r="66" spans="1:6" ht="15.95" customHeight="1" x14ac:dyDescent="0.25">
      <c r="A66" s="4"/>
      <c r="B66" s="4"/>
      <c r="C66" s="4"/>
      <c r="D66" s="2"/>
      <c r="E66" s="2"/>
      <c r="F66" s="2"/>
    </row>
    <row r="67" spans="1:6" ht="15.95" customHeight="1" x14ac:dyDescent="0.25">
      <c r="A67" s="4" t="s">
        <v>25</v>
      </c>
      <c r="B67" s="4" t="s">
        <v>131</v>
      </c>
      <c r="C67" s="4" t="s">
        <v>27</v>
      </c>
      <c r="D67" s="4" t="s">
        <v>132</v>
      </c>
      <c r="E67" s="4">
        <v>7033</v>
      </c>
      <c r="F67" s="4" t="s">
        <v>29</v>
      </c>
    </row>
    <row r="68" spans="1:6" ht="15.95" customHeight="1" x14ac:dyDescent="0.25">
      <c r="A68" s="4" t="s">
        <v>25</v>
      </c>
      <c r="B68" s="21" t="s">
        <v>133</v>
      </c>
      <c r="C68" s="21" t="s">
        <v>27</v>
      </c>
      <c r="D68" s="21" t="s">
        <v>134</v>
      </c>
      <c r="E68" s="4">
        <v>7055</v>
      </c>
      <c r="F68" s="4" t="s">
        <v>51</v>
      </c>
    </row>
    <row r="69" spans="1:6" ht="15.95" customHeight="1" x14ac:dyDescent="0.25">
      <c r="A69" s="4" t="s">
        <v>25</v>
      </c>
      <c r="B69" s="4" t="s">
        <v>135</v>
      </c>
      <c r="C69" s="4" t="s">
        <v>136</v>
      </c>
      <c r="D69" s="4" t="s">
        <v>137</v>
      </c>
      <c r="E69" s="4">
        <v>7045</v>
      </c>
      <c r="F69" s="4" t="s">
        <v>29</v>
      </c>
    </row>
    <row r="70" spans="1:6" ht="15.95" customHeight="1" x14ac:dyDescent="0.25">
      <c r="A70" s="4" t="s">
        <v>25</v>
      </c>
      <c r="B70" s="4" t="s">
        <v>138</v>
      </c>
      <c r="C70" s="4" t="s">
        <v>11</v>
      </c>
      <c r="D70" s="4" t="s">
        <v>139</v>
      </c>
      <c r="E70" s="4">
        <v>7049</v>
      </c>
      <c r="F70" s="4" t="s">
        <v>29</v>
      </c>
    </row>
    <row r="71" spans="1:6" ht="15.95" customHeight="1" x14ac:dyDescent="0.25">
      <c r="A71" s="4" t="s">
        <v>32</v>
      </c>
      <c r="B71" s="20" t="s">
        <v>21</v>
      </c>
      <c r="C71" s="20" t="s">
        <v>14</v>
      </c>
      <c r="D71" s="20" t="s">
        <v>118</v>
      </c>
      <c r="E71" s="4">
        <v>7027</v>
      </c>
      <c r="F71" s="4" t="s">
        <v>36</v>
      </c>
    </row>
    <row r="72" spans="1:6" ht="15.95" customHeight="1" x14ac:dyDescent="0.25">
      <c r="A72" s="4" t="s">
        <v>25</v>
      </c>
      <c r="B72" s="21" t="s">
        <v>140</v>
      </c>
      <c r="C72" s="21" t="s">
        <v>27</v>
      </c>
      <c r="D72" s="21" t="s">
        <v>134</v>
      </c>
      <c r="E72" s="4">
        <v>7055</v>
      </c>
      <c r="F72" s="4" t="s">
        <v>29</v>
      </c>
    </row>
    <row r="73" spans="1:6" ht="15.95" customHeight="1" x14ac:dyDescent="0.25">
      <c r="A73" s="4" t="s">
        <v>25</v>
      </c>
      <c r="B73" s="4" t="s">
        <v>141</v>
      </c>
      <c r="C73" s="4" t="s">
        <v>27</v>
      </c>
      <c r="D73" s="4" t="s">
        <v>142</v>
      </c>
      <c r="E73" s="4">
        <v>7035</v>
      </c>
      <c r="F73" s="4" t="s">
        <v>29</v>
      </c>
    </row>
    <row r="74" spans="1:6" ht="15.95" customHeight="1" x14ac:dyDescent="0.25">
      <c r="A74" s="4" t="s">
        <v>25</v>
      </c>
      <c r="B74" s="4" t="s">
        <v>143</v>
      </c>
      <c r="C74" s="4" t="s">
        <v>144</v>
      </c>
      <c r="D74" s="4" t="s">
        <v>145</v>
      </c>
      <c r="E74" s="4">
        <v>7025</v>
      </c>
      <c r="F74" s="4" t="s">
        <v>51</v>
      </c>
    </row>
    <row r="75" spans="1:6" ht="15.95" customHeight="1" x14ac:dyDescent="0.25">
      <c r="A75" s="4" t="s">
        <v>32</v>
      </c>
      <c r="B75" s="19" t="s">
        <v>146</v>
      </c>
      <c r="C75" s="19" t="s">
        <v>99</v>
      </c>
      <c r="D75" s="19" t="s">
        <v>100</v>
      </c>
      <c r="E75" s="4">
        <v>7022</v>
      </c>
      <c r="F75" s="4" t="s">
        <v>36</v>
      </c>
    </row>
    <row r="76" spans="1:6" ht="15.95" customHeight="1" x14ac:dyDescent="0.25">
      <c r="A76" s="4" t="s">
        <v>25</v>
      </c>
      <c r="B76" s="4" t="s">
        <v>147</v>
      </c>
      <c r="C76" s="4" t="s">
        <v>76</v>
      </c>
      <c r="D76" s="4" t="s">
        <v>148</v>
      </c>
      <c r="E76" s="4">
        <v>7038</v>
      </c>
      <c r="F76" s="4" t="s">
        <v>29</v>
      </c>
    </row>
    <row r="77" spans="1:6" ht="15.95" customHeight="1" x14ac:dyDescent="0.25">
      <c r="A77" s="4" t="s">
        <v>25</v>
      </c>
      <c r="B77" s="4" t="s">
        <v>149</v>
      </c>
      <c r="C77" s="4" t="s">
        <v>27</v>
      </c>
      <c r="D77" s="4" t="s">
        <v>150</v>
      </c>
      <c r="E77" s="4">
        <v>7037</v>
      </c>
      <c r="F77" s="4" t="s">
        <v>51</v>
      </c>
    </row>
    <row r="78" spans="1:6" ht="15.95" customHeight="1" x14ac:dyDescent="0.25">
      <c r="A78" s="4" t="s">
        <v>25</v>
      </c>
      <c r="B78" s="4" t="s">
        <v>151</v>
      </c>
      <c r="C78" s="4" t="s">
        <v>34</v>
      </c>
      <c r="D78" s="4" t="s">
        <v>152</v>
      </c>
      <c r="E78" s="4">
        <v>7030</v>
      </c>
      <c r="F78" s="4" t="s">
        <v>29</v>
      </c>
    </row>
    <row r="79" spans="1:6" ht="15.95" customHeight="1" x14ac:dyDescent="0.25">
      <c r="A79" s="4" t="s">
        <v>25</v>
      </c>
      <c r="B79" s="4" t="s">
        <v>153</v>
      </c>
      <c r="C79" s="4" t="s">
        <v>34</v>
      </c>
      <c r="D79" s="4" t="s">
        <v>154</v>
      </c>
      <c r="E79" s="4">
        <v>7039</v>
      </c>
      <c r="F79" s="4" t="s">
        <v>51</v>
      </c>
    </row>
    <row r="80" spans="1:6" ht="15.95" customHeight="1" x14ac:dyDescent="0.25">
      <c r="A80" s="4" t="s">
        <v>25</v>
      </c>
      <c r="B80" s="4" t="s">
        <v>155</v>
      </c>
      <c r="C80" s="4" t="s">
        <v>38</v>
      </c>
      <c r="D80" s="4" t="s">
        <v>156</v>
      </c>
      <c r="E80" s="4">
        <v>7041</v>
      </c>
      <c r="F80" s="4" t="s">
        <v>51</v>
      </c>
    </row>
    <row r="81" spans="1:6" ht="15.95" customHeight="1" x14ac:dyDescent="0.25">
      <c r="A81" s="4" t="s">
        <v>25</v>
      </c>
      <c r="B81" s="4" t="s">
        <v>157</v>
      </c>
      <c r="C81" s="4" t="s">
        <v>14</v>
      </c>
      <c r="D81" s="4" t="s">
        <v>158</v>
      </c>
      <c r="E81" s="4">
        <v>7048</v>
      </c>
      <c r="F81" s="4" t="s">
        <v>29</v>
      </c>
    </row>
    <row r="82" spans="1:6" ht="15.95" customHeight="1" x14ac:dyDescent="0.25">
      <c r="A82" s="4" t="s">
        <v>25</v>
      </c>
      <c r="B82" s="4" t="s">
        <v>159</v>
      </c>
      <c r="C82" s="4" t="s">
        <v>11</v>
      </c>
      <c r="D82" s="4" t="s">
        <v>160</v>
      </c>
      <c r="E82" s="4">
        <v>7047</v>
      </c>
      <c r="F82" s="4" t="s">
        <v>51</v>
      </c>
    </row>
    <row r="83" spans="1:6" ht="15.95" customHeight="1" x14ac:dyDescent="0.25">
      <c r="A83" s="4" t="s">
        <v>25</v>
      </c>
      <c r="B83" s="17" t="s">
        <v>161</v>
      </c>
      <c r="C83" s="17" t="s">
        <v>38</v>
      </c>
      <c r="D83" s="17" t="s">
        <v>116</v>
      </c>
      <c r="E83" s="4">
        <v>7052</v>
      </c>
      <c r="F83" s="4" t="s">
        <v>51</v>
      </c>
    </row>
    <row r="84" spans="1:6" ht="15.95" customHeight="1" x14ac:dyDescent="0.25">
      <c r="A84" s="4" t="s">
        <v>25</v>
      </c>
      <c r="B84" s="4" t="s">
        <v>162</v>
      </c>
      <c r="C84" s="4" t="s">
        <v>106</v>
      </c>
      <c r="D84" s="4" t="s">
        <v>163</v>
      </c>
      <c r="E84" s="4">
        <v>7054</v>
      </c>
      <c r="F84" s="4" t="s">
        <v>51</v>
      </c>
    </row>
    <row r="85" spans="1:6" ht="15.95" customHeight="1" x14ac:dyDescent="0.25">
      <c r="A85" s="4" t="s">
        <v>25</v>
      </c>
      <c r="B85" s="4" t="s">
        <v>164</v>
      </c>
      <c r="C85" s="4" t="s">
        <v>76</v>
      </c>
      <c r="D85" s="4" t="s">
        <v>126</v>
      </c>
      <c r="E85" s="4">
        <v>7021</v>
      </c>
      <c r="F85" s="4" t="s">
        <v>36</v>
      </c>
    </row>
    <row r="86" spans="1:6" ht="15.95" customHeight="1" x14ac:dyDescent="0.25">
      <c r="A86" s="4" t="s">
        <v>25</v>
      </c>
      <c r="B86" s="4" t="s">
        <v>165</v>
      </c>
      <c r="C86" s="4" t="s">
        <v>34</v>
      </c>
      <c r="D86" s="4" t="s">
        <v>166</v>
      </c>
      <c r="E86" s="4">
        <v>7051</v>
      </c>
      <c r="F86" s="4" t="s">
        <v>29</v>
      </c>
    </row>
    <row r="87" spans="1:6" x14ac:dyDescent="0.25">
      <c r="A87" s="4" t="s">
        <v>25</v>
      </c>
      <c r="B87" s="20" t="s">
        <v>167</v>
      </c>
      <c r="C87" s="20" t="s">
        <v>14</v>
      </c>
      <c r="D87" s="20" t="s">
        <v>118</v>
      </c>
      <c r="E87" s="4">
        <v>7027</v>
      </c>
      <c r="F87" s="4" t="s">
        <v>36</v>
      </c>
    </row>
    <row r="88" spans="1:6" x14ac:dyDescent="0.25">
      <c r="A88" s="4"/>
      <c r="B88" s="4"/>
      <c r="C88" s="4"/>
      <c r="D88" s="4"/>
      <c r="E88" s="4"/>
      <c r="F88" s="4"/>
    </row>
    <row r="89" spans="1:6" x14ac:dyDescent="0.25">
      <c r="A89" s="4"/>
    </row>
  </sheetData>
  <autoFilter ref="A1:G87">
    <sortState ref="A16:G86">
      <sortCondition ref="B1:B87"/>
    </sortState>
  </autoFilter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theme="5"/>
  </sheetPr>
  <dimension ref="A1:Q67132"/>
  <sheetViews>
    <sheetView tabSelected="1" topLeftCell="B1" zoomScaleNormal="100" workbookViewId="0">
      <pane ySplit="2" topLeftCell="A808" activePane="bottomLeft" state="frozen"/>
      <selection pane="bottomLeft" activeCell="D810" sqref="D810"/>
    </sheetView>
  </sheetViews>
  <sheetFormatPr defaultColWidth="9.140625" defaultRowHeight="18.75" x14ac:dyDescent="0.25"/>
  <cols>
    <col min="1" max="1" width="16.42578125" style="28" customWidth="1"/>
    <col min="2" max="2" width="23.7109375" style="29" bestFit="1" customWidth="1"/>
    <col min="3" max="3" width="19" style="29" bestFit="1" customWidth="1"/>
    <col min="4" max="4" width="49.85546875" style="29" customWidth="1"/>
    <col min="5" max="5" width="25.7109375" style="29" customWidth="1"/>
    <col min="6" max="6" width="42.140625" style="29" customWidth="1"/>
    <col min="7" max="7" width="27.42578125" style="29" customWidth="1"/>
    <col min="8" max="8" width="21" style="29" customWidth="1"/>
    <col min="9" max="9" width="16.28515625" style="30" customWidth="1"/>
    <col min="10" max="11" width="9.140625" style="31" customWidth="1"/>
    <col min="12" max="15" width="9.140625" style="31" bestFit="1" customWidth="1"/>
    <col min="16" max="16384" width="9.140625" style="31"/>
  </cols>
  <sheetData>
    <row r="1" spans="1:9" ht="23.25" x14ac:dyDescent="0.25">
      <c r="A1" s="94">
        <f ca="1">NOW()</f>
        <v>45600.677078587963</v>
      </c>
      <c r="B1" s="94"/>
      <c r="C1" s="95" t="s">
        <v>168</v>
      </c>
      <c r="D1" s="95"/>
      <c r="E1" s="95"/>
      <c r="F1" s="95"/>
      <c r="G1" s="95"/>
      <c r="H1" s="95"/>
      <c r="I1" s="98"/>
    </row>
    <row r="2" spans="1:9" s="32" customFormat="1" ht="53.25" customHeight="1" x14ac:dyDescent="0.25">
      <c r="A2" s="33" t="s">
        <v>169</v>
      </c>
      <c r="B2" s="33" t="s">
        <v>1</v>
      </c>
      <c r="C2" s="33" t="s">
        <v>2</v>
      </c>
      <c r="D2" s="33" t="s">
        <v>170</v>
      </c>
      <c r="E2" s="34" t="s">
        <v>171</v>
      </c>
      <c r="F2" s="33" t="s">
        <v>172</v>
      </c>
      <c r="G2" s="33" t="s">
        <v>173</v>
      </c>
      <c r="H2" s="33" t="s">
        <v>174</v>
      </c>
      <c r="I2" s="35" t="s">
        <v>175</v>
      </c>
    </row>
    <row r="3" spans="1:9" s="36" customFormat="1" x14ac:dyDescent="0.25">
      <c r="A3" s="93">
        <v>1</v>
      </c>
      <c r="B3" s="65" t="s">
        <v>70</v>
      </c>
      <c r="C3" s="65" t="str">
        <f>VLOOKUP(B3,Vereadores!$A$2:$C$59,2,0)</f>
        <v>MDB</v>
      </c>
      <c r="D3" s="65" t="s">
        <v>176</v>
      </c>
      <c r="E3" s="67">
        <v>47526.35</v>
      </c>
      <c r="F3" s="65" t="s">
        <v>178</v>
      </c>
      <c r="G3" s="65" t="s">
        <v>179</v>
      </c>
      <c r="H3" s="65" t="s">
        <v>180</v>
      </c>
      <c r="I3" s="71" t="s">
        <v>181</v>
      </c>
    </row>
    <row r="4" spans="1:9" s="36" customFormat="1" ht="30" x14ac:dyDescent="0.25">
      <c r="A4" s="93">
        <f>A3+1</f>
        <v>2</v>
      </c>
      <c r="B4" s="65" t="s">
        <v>80</v>
      </c>
      <c r="C4" s="65" t="str">
        <f>VLOOKUP(B4,Vereadores!$A$2:$C$59,2,0)</f>
        <v>PSOL</v>
      </c>
      <c r="D4" s="65" t="s">
        <v>182</v>
      </c>
      <c r="E4" s="70">
        <v>36369.160000000003</v>
      </c>
      <c r="F4" s="65" t="s">
        <v>178</v>
      </c>
      <c r="G4" s="65" t="s">
        <v>183</v>
      </c>
      <c r="H4" s="65" t="s">
        <v>180</v>
      </c>
      <c r="I4" s="71" t="s">
        <v>184</v>
      </c>
    </row>
    <row r="5" spans="1:9" s="36" customFormat="1" ht="30" x14ac:dyDescent="0.25">
      <c r="A5" s="93">
        <f t="shared" ref="A5:A68" si="0">A4+1</f>
        <v>3</v>
      </c>
      <c r="B5" s="65" t="s">
        <v>80</v>
      </c>
      <c r="C5" s="65" t="str">
        <f>VLOOKUP(B5,Vereadores!$A$2:$C$59,2,0)</f>
        <v>PSOL</v>
      </c>
      <c r="D5" s="65" t="s">
        <v>185</v>
      </c>
      <c r="E5" s="70">
        <v>13381.48</v>
      </c>
      <c r="F5" s="65" t="s">
        <v>178</v>
      </c>
      <c r="G5" s="65" t="s">
        <v>186</v>
      </c>
      <c r="H5" s="65" t="s">
        <v>180</v>
      </c>
      <c r="I5" s="71" t="s">
        <v>187</v>
      </c>
    </row>
    <row r="6" spans="1:9" s="36" customFormat="1" x14ac:dyDescent="0.25">
      <c r="A6" s="93">
        <f t="shared" si="0"/>
        <v>4</v>
      </c>
      <c r="B6" s="65" t="s">
        <v>125</v>
      </c>
      <c r="C6" s="65" t="str">
        <f>VLOOKUP(B6,Vereadores!$A$2:$C$59,2,0)</f>
        <v>PSD</v>
      </c>
      <c r="D6" s="65" t="s">
        <v>188</v>
      </c>
      <c r="E6" s="70">
        <v>40000</v>
      </c>
      <c r="F6" s="65" t="s">
        <v>189</v>
      </c>
      <c r="G6" s="65" t="s">
        <v>190</v>
      </c>
      <c r="H6" s="65" t="s">
        <v>180</v>
      </c>
      <c r="I6" s="71" t="s">
        <v>191</v>
      </c>
    </row>
    <row r="7" spans="1:9" s="36" customFormat="1" hidden="1" x14ac:dyDescent="0.25">
      <c r="A7" s="93">
        <f t="shared" si="0"/>
        <v>5</v>
      </c>
      <c r="B7" s="65" t="s">
        <v>192</v>
      </c>
      <c r="C7" s="65" t="str">
        <f>VLOOKUP(B7,Vereadores!$A$2:$C$59,2,0)</f>
        <v>PL</v>
      </c>
      <c r="D7" s="65" t="s">
        <v>193</v>
      </c>
      <c r="E7" s="70">
        <v>500000</v>
      </c>
      <c r="F7" s="65" t="s">
        <v>189</v>
      </c>
      <c r="G7" s="65" t="s">
        <v>194</v>
      </c>
      <c r="H7" s="65" t="s">
        <v>195</v>
      </c>
      <c r="I7" s="69"/>
    </row>
    <row r="8" spans="1:9" s="36" customFormat="1" ht="30" x14ac:dyDescent="0.25">
      <c r="A8" s="93">
        <f t="shared" si="0"/>
        <v>6</v>
      </c>
      <c r="B8" s="65" t="s">
        <v>80</v>
      </c>
      <c r="C8" s="65" t="str">
        <f>VLOOKUP(B8,Vereadores!$A$2:$C$59,2,0)</f>
        <v>PSOL</v>
      </c>
      <c r="D8" s="65" t="s">
        <v>196</v>
      </c>
      <c r="E8" s="70">
        <v>34285.35</v>
      </c>
      <c r="F8" s="65" t="s">
        <v>178</v>
      </c>
      <c r="G8" s="65" t="s">
        <v>197</v>
      </c>
      <c r="H8" s="65" t="s">
        <v>180</v>
      </c>
      <c r="I8" s="71" t="s">
        <v>181</v>
      </c>
    </row>
    <row r="9" spans="1:9" s="36" customFormat="1" hidden="1" x14ac:dyDescent="0.25">
      <c r="A9" s="93">
        <f t="shared" si="0"/>
        <v>7</v>
      </c>
      <c r="B9" s="65" t="s">
        <v>192</v>
      </c>
      <c r="C9" s="65" t="str">
        <f>VLOOKUP(B9,Vereadores!$A$2:$C$59,2,0)</f>
        <v>PL</v>
      </c>
      <c r="D9" s="65" t="s">
        <v>198</v>
      </c>
      <c r="E9" s="70">
        <v>500000</v>
      </c>
      <c r="F9" s="65" t="s">
        <v>189</v>
      </c>
      <c r="G9" s="65" t="s">
        <v>199</v>
      </c>
      <c r="H9" s="65" t="s">
        <v>195</v>
      </c>
      <c r="I9" s="69"/>
    </row>
    <row r="10" spans="1:9" s="36" customFormat="1" ht="30" x14ac:dyDescent="0.25">
      <c r="A10" s="93">
        <f t="shared" si="0"/>
        <v>8</v>
      </c>
      <c r="B10" s="65" t="s">
        <v>80</v>
      </c>
      <c r="C10" s="65" t="str">
        <f>VLOOKUP(B10,Vereadores!$A$2:$C$59,2,0)</f>
        <v>PSOL</v>
      </c>
      <c r="D10" s="65" t="s">
        <v>200</v>
      </c>
      <c r="E10" s="70">
        <v>18306.61</v>
      </c>
      <c r="F10" s="65" t="s">
        <v>178</v>
      </c>
      <c r="G10" s="65" t="s">
        <v>201</v>
      </c>
      <c r="H10" s="65" t="s">
        <v>180</v>
      </c>
      <c r="I10" s="71" t="s">
        <v>181</v>
      </c>
    </row>
    <row r="11" spans="1:9" s="36" customFormat="1" x14ac:dyDescent="0.25">
      <c r="A11" s="93">
        <f t="shared" si="0"/>
        <v>9</v>
      </c>
      <c r="B11" s="65" t="s">
        <v>202</v>
      </c>
      <c r="C11" s="65" t="str">
        <f>VLOOKUP(B11,Vereadores!$A$2:$C$59,2,0)</f>
        <v>MDB</v>
      </c>
      <c r="D11" s="65" t="s">
        <v>203</v>
      </c>
      <c r="E11" s="70">
        <v>27857.59</v>
      </c>
      <c r="F11" s="65" t="s">
        <v>178</v>
      </c>
      <c r="G11" s="71" t="s">
        <v>204</v>
      </c>
      <c r="H11" s="65" t="s">
        <v>180</v>
      </c>
      <c r="I11" s="71" t="s">
        <v>184</v>
      </c>
    </row>
    <row r="12" spans="1:9" s="36" customFormat="1" ht="30" x14ac:dyDescent="0.25">
      <c r="A12" s="93">
        <f t="shared" si="0"/>
        <v>10</v>
      </c>
      <c r="B12" s="65" t="s">
        <v>80</v>
      </c>
      <c r="C12" s="65" t="str">
        <f>VLOOKUP(B12,Vereadores!$A$2:$C$59,2,0)</f>
        <v>PSOL</v>
      </c>
      <c r="D12" s="65" t="s">
        <v>205</v>
      </c>
      <c r="E12" s="70">
        <v>4962.2</v>
      </c>
      <c r="F12" s="65" t="s">
        <v>178</v>
      </c>
      <c r="G12" s="65" t="s">
        <v>206</v>
      </c>
      <c r="H12" s="65" t="s">
        <v>180</v>
      </c>
      <c r="I12" s="71" t="s">
        <v>184</v>
      </c>
    </row>
    <row r="13" spans="1:9" s="36" customFormat="1" ht="30" x14ac:dyDescent="0.25">
      <c r="A13" s="93">
        <f t="shared" si="0"/>
        <v>11</v>
      </c>
      <c r="B13" s="65" t="s">
        <v>207</v>
      </c>
      <c r="C13" s="65" t="str">
        <f>VLOOKUP(B13,Vereadores!$A$2:$C$59,2,0)</f>
        <v>UNIÃO BRASIL</v>
      </c>
      <c r="D13" s="65" t="s">
        <v>208</v>
      </c>
      <c r="E13" s="70">
        <v>600000</v>
      </c>
      <c r="F13" s="65" t="s">
        <v>178</v>
      </c>
      <c r="G13" s="65" t="s">
        <v>209</v>
      </c>
      <c r="H13" s="65" t="s">
        <v>180</v>
      </c>
      <c r="I13" s="71" t="s">
        <v>184</v>
      </c>
    </row>
    <row r="14" spans="1:9" s="36" customFormat="1" ht="30" hidden="1" x14ac:dyDescent="0.25">
      <c r="A14" s="93">
        <f t="shared" si="0"/>
        <v>12</v>
      </c>
      <c r="B14" s="65" t="s">
        <v>122</v>
      </c>
      <c r="C14" s="65" t="str">
        <f>VLOOKUP(B14,Vereadores!$A$2:$C$59,2,0)</f>
        <v>PT</v>
      </c>
      <c r="D14" s="65" t="s">
        <v>210</v>
      </c>
      <c r="E14" s="70">
        <v>199992</v>
      </c>
      <c r="F14" s="65" t="s">
        <v>212</v>
      </c>
      <c r="G14" s="65" t="s">
        <v>213</v>
      </c>
      <c r="H14" s="65" t="s">
        <v>214</v>
      </c>
      <c r="I14" s="69"/>
    </row>
    <row r="15" spans="1:9" s="36" customFormat="1" ht="30" x14ac:dyDescent="0.25">
      <c r="A15" s="93">
        <f t="shared" si="0"/>
        <v>13</v>
      </c>
      <c r="B15" s="65" t="s">
        <v>215</v>
      </c>
      <c r="C15" s="65" t="str">
        <f>VLOOKUP(B15,Vereadores!$A$2:$C$59,2,0)</f>
        <v>UNIÃO BRASIL</v>
      </c>
      <c r="D15" s="65" t="s">
        <v>216</v>
      </c>
      <c r="E15" s="70">
        <v>170000</v>
      </c>
      <c r="F15" s="65" t="s">
        <v>217</v>
      </c>
      <c r="G15" s="65" t="s">
        <v>218</v>
      </c>
      <c r="H15" s="65" t="s">
        <v>180</v>
      </c>
      <c r="I15" s="71" t="s">
        <v>184</v>
      </c>
    </row>
    <row r="16" spans="1:9" s="36" customFormat="1" ht="30" x14ac:dyDescent="0.25">
      <c r="A16" s="93">
        <f t="shared" si="0"/>
        <v>14</v>
      </c>
      <c r="B16" s="65" t="s">
        <v>219</v>
      </c>
      <c r="C16" s="65" t="str">
        <f>VLOOKUP(B16,Vereadores!$A$2:$C$59,2,0)</f>
        <v>UNIÃO BRASIL</v>
      </c>
      <c r="D16" s="65" t="s">
        <v>220</v>
      </c>
      <c r="E16" s="70">
        <v>168236.28</v>
      </c>
      <c r="F16" s="65" t="s">
        <v>221</v>
      </c>
      <c r="G16" s="65" t="s">
        <v>222</v>
      </c>
      <c r="H16" s="65" t="s">
        <v>180</v>
      </c>
      <c r="I16" s="71" t="s">
        <v>187</v>
      </c>
    </row>
    <row r="17" spans="1:9" s="36" customFormat="1" ht="30" x14ac:dyDescent="0.25">
      <c r="A17" s="93">
        <f t="shared" si="0"/>
        <v>15</v>
      </c>
      <c r="B17" s="65" t="s">
        <v>223</v>
      </c>
      <c r="C17" s="65" t="str">
        <f>VLOOKUP(B17,Vereadores!$A$2:$C$59,2,0)</f>
        <v>REPUBLICANOS</v>
      </c>
      <c r="D17" s="65" t="s">
        <v>224</v>
      </c>
      <c r="E17" s="70">
        <v>150000</v>
      </c>
      <c r="F17" s="65" t="s">
        <v>178</v>
      </c>
      <c r="G17" s="65" t="s">
        <v>225</v>
      </c>
      <c r="H17" s="65" t="s">
        <v>180</v>
      </c>
      <c r="I17" s="71" t="s">
        <v>187</v>
      </c>
    </row>
    <row r="18" spans="1:9" s="36" customFormat="1" ht="30" x14ac:dyDescent="0.25">
      <c r="A18" s="93">
        <f t="shared" si="0"/>
        <v>16</v>
      </c>
      <c r="B18" s="65" t="s">
        <v>70</v>
      </c>
      <c r="C18" s="65" t="str">
        <f>VLOOKUP(B18,Vereadores!$A$2:$C$59,2,0)</f>
        <v>MDB</v>
      </c>
      <c r="D18" s="65" t="s">
        <v>226</v>
      </c>
      <c r="E18" s="70">
        <v>600000</v>
      </c>
      <c r="F18" s="65" t="s">
        <v>189</v>
      </c>
      <c r="G18" s="65" t="s">
        <v>227</v>
      </c>
      <c r="H18" s="65" t="s">
        <v>180</v>
      </c>
      <c r="I18" s="71" t="s">
        <v>184</v>
      </c>
    </row>
    <row r="19" spans="1:9" s="36" customFormat="1" x14ac:dyDescent="0.25">
      <c r="A19" s="93">
        <f t="shared" si="0"/>
        <v>17</v>
      </c>
      <c r="B19" s="65" t="s">
        <v>70</v>
      </c>
      <c r="C19" s="65" t="str">
        <f>VLOOKUP(B19,Vereadores!$A$2:$C$59,2,0)</f>
        <v>MDB</v>
      </c>
      <c r="D19" s="65" t="s">
        <v>228</v>
      </c>
      <c r="E19" s="70">
        <v>150000</v>
      </c>
      <c r="F19" s="65" t="s">
        <v>189</v>
      </c>
      <c r="G19" s="65" t="s">
        <v>229</v>
      </c>
      <c r="H19" s="65" t="s">
        <v>180</v>
      </c>
      <c r="I19" s="71" t="s">
        <v>184</v>
      </c>
    </row>
    <row r="20" spans="1:9" s="36" customFormat="1" ht="30" x14ac:dyDescent="0.25">
      <c r="A20" s="93">
        <f t="shared" si="0"/>
        <v>18</v>
      </c>
      <c r="B20" s="65" t="s">
        <v>70</v>
      </c>
      <c r="C20" s="65" t="str">
        <f>VLOOKUP(B20,Vereadores!$A$2:$C$59,2,0)</f>
        <v>MDB</v>
      </c>
      <c r="D20" s="65" t="s">
        <v>230</v>
      </c>
      <c r="E20" s="70">
        <v>150000</v>
      </c>
      <c r="F20" s="65" t="s">
        <v>189</v>
      </c>
      <c r="G20" s="65" t="s">
        <v>231</v>
      </c>
      <c r="H20" s="65" t="s">
        <v>180</v>
      </c>
      <c r="I20" s="71" t="s">
        <v>184</v>
      </c>
    </row>
    <row r="21" spans="1:9" s="36" customFormat="1" ht="30" x14ac:dyDescent="0.25">
      <c r="A21" s="93">
        <f t="shared" si="0"/>
        <v>19</v>
      </c>
      <c r="B21" s="65" t="s">
        <v>70</v>
      </c>
      <c r="C21" s="65" t="str">
        <f>VLOOKUP(B21,Vereadores!$A$2:$C$59,2,0)</f>
        <v>MDB</v>
      </c>
      <c r="D21" s="65" t="s">
        <v>232</v>
      </c>
      <c r="E21" s="70">
        <v>600000</v>
      </c>
      <c r="F21" s="65" t="s">
        <v>189</v>
      </c>
      <c r="G21" s="65" t="s">
        <v>233</v>
      </c>
      <c r="H21" s="65" t="s">
        <v>180</v>
      </c>
      <c r="I21" s="71" t="s">
        <v>184</v>
      </c>
    </row>
    <row r="22" spans="1:9" s="36" customFormat="1" x14ac:dyDescent="0.25">
      <c r="A22" s="93">
        <f t="shared" si="0"/>
        <v>20</v>
      </c>
      <c r="B22" s="65" t="s">
        <v>234</v>
      </c>
      <c r="C22" s="65" t="str">
        <f>VLOOKUP(B22,Vereadores!$A$2:$C$59,2,0)</f>
        <v>PSD</v>
      </c>
      <c r="D22" s="65" t="s">
        <v>235</v>
      </c>
      <c r="E22" s="70">
        <v>149000</v>
      </c>
      <c r="F22" s="65" t="s">
        <v>189</v>
      </c>
      <c r="G22" s="65" t="s">
        <v>236</v>
      </c>
      <c r="H22" s="65" t="s">
        <v>180</v>
      </c>
      <c r="I22" s="71" t="s">
        <v>184</v>
      </c>
    </row>
    <row r="23" spans="1:9" s="36" customFormat="1" x14ac:dyDescent="0.25">
      <c r="A23" s="93">
        <f t="shared" si="0"/>
        <v>21</v>
      </c>
      <c r="B23" s="65" t="s">
        <v>234</v>
      </c>
      <c r="C23" s="65" t="str">
        <f>VLOOKUP(B23,Vereadores!$A$2:$C$59,2,0)</f>
        <v>PSD</v>
      </c>
      <c r="D23" s="65" t="s">
        <v>237</v>
      </c>
      <c r="E23" s="70">
        <v>101000</v>
      </c>
      <c r="F23" s="65" t="s">
        <v>189</v>
      </c>
      <c r="G23" s="65" t="s">
        <v>238</v>
      </c>
      <c r="H23" s="65" t="s">
        <v>180</v>
      </c>
      <c r="I23" s="71" t="s">
        <v>184</v>
      </c>
    </row>
    <row r="24" spans="1:9" s="36" customFormat="1" ht="45" x14ac:dyDescent="0.25">
      <c r="A24" s="93">
        <f t="shared" si="0"/>
        <v>22</v>
      </c>
      <c r="B24" s="65" t="s">
        <v>13</v>
      </c>
      <c r="C24" s="65" t="str">
        <f>VLOOKUP(B24,Vereadores!$A$2:$C$59,2,0)</f>
        <v>PT</v>
      </c>
      <c r="D24" s="65" t="s">
        <v>239</v>
      </c>
      <c r="E24" s="70">
        <v>150000</v>
      </c>
      <c r="F24" s="65" t="s">
        <v>178</v>
      </c>
      <c r="G24" s="65" t="s">
        <v>240</v>
      </c>
      <c r="H24" s="65" t="s">
        <v>180</v>
      </c>
      <c r="I24" s="71" t="s">
        <v>187</v>
      </c>
    </row>
    <row r="25" spans="1:9" s="36" customFormat="1" x14ac:dyDescent="0.25">
      <c r="A25" s="93">
        <f t="shared" si="0"/>
        <v>23</v>
      </c>
      <c r="B25" s="65" t="s">
        <v>223</v>
      </c>
      <c r="C25" s="65" t="str">
        <f>VLOOKUP(B25,Vereadores!$A$2:$C$59,2,0)</f>
        <v>REPUBLICANOS</v>
      </c>
      <c r="D25" s="65" t="s">
        <v>241</v>
      </c>
      <c r="E25" s="70">
        <v>500000</v>
      </c>
      <c r="F25" s="65" t="s">
        <v>189</v>
      </c>
      <c r="G25" s="65" t="s">
        <v>242</v>
      </c>
      <c r="H25" s="65" t="s">
        <v>180</v>
      </c>
      <c r="I25" s="71" t="s">
        <v>181</v>
      </c>
    </row>
    <row r="26" spans="1:9" s="36" customFormat="1" x14ac:dyDescent="0.25">
      <c r="A26" s="93">
        <f t="shared" si="0"/>
        <v>24</v>
      </c>
      <c r="B26" s="65" t="s">
        <v>19</v>
      </c>
      <c r="C26" s="65" t="str">
        <f>VLOOKUP(B26,Vereadores!$A$2:$C$59,2,0)</f>
        <v>PT</v>
      </c>
      <c r="D26" s="65" t="s">
        <v>243</v>
      </c>
      <c r="E26" s="70">
        <v>26150.720000000001</v>
      </c>
      <c r="F26" s="65" t="s">
        <v>178</v>
      </c>
      <c r="G26" s="65" t="s">
        <v>244</v>
      </c>
      <c r="H26" s="65" t="s">
        <v>180</v>
      </c>
      <c r="I26" s="71" t="s">
        <v>187</v>
      </c>
    </row>
    <row r="27" spans="1:9" s="36" customFormat="1" x14ac:dyDescent="0.25">
      <c r="A27" s="93">
        <f t="shared" si="0"/>
        <v>25</v>
      </c>
      <c r="B27" s="65" t="s">
        <v>202</v>
      </c>
      <c r="C27" s="65" t="str">
        <f>VLOOKUP(B27,Vereadores!$A$2:$C$59,2,0)</f>
        <v>MDB</v>
      </c>
      <c r="D27" s="65" t="s">
        <v>245</v>
      </c>
      <c r="E27" s="70">
        <v>24841.72</v>
      </c>
      <c r="F27" s="65" t="s">
        <v>178</v>
      </c>
      <c r="G27" s="65" t="s">
        <v>246</v>
      </c>
      <c r="H27" s="65" t="s">
        <v>180</v>
      </c>
      <c r="I27" s="71" t="s">
        <v>187</v>
      </c>
    </row>
    <row r="28" spans="1:9" s="36" customFormat="1" ht="30" x14ac:dyDescent="0.25">
      <c r="A28" s="93">
        <f t="shared" si="0"/>
        <v>26</v>
      </c>
      <c r="B28" s="65" t="s">
        <v>19</v>
      </c>
      <c r="C28" s="65" t="str">
        <f>VLOOKUP(B28,Vereadores!$A$2:$C$59,2,0)</f>
        <v>PT</v>
      </c>
      <c r="D28" s="65" t="s">
        <v>247</v>
      </c>
      <c r="E28" s="70">
        <v>44987.67</v>
      </c>
      <c r="F28" s="65" t="s">
        <v>178</v>
      </c>
      <c r="G28" s="65" t="s">
        <v>248</v>
      </c>
      <c r="H28" s="65" t="s">
        <v>180</v>
      </c>
      <c r="I28" s="71" t="s">
        <v>187</v>
      </c>
    </row>
    <row r="29" spans="1:9" s="36" customFormat="1" ht="30" x14ac:dyDescent="0.25">
      <c r="A29" s="93">
        <f t="shared" si="0"/>
        <v>27</v>
      </c>
      <c r="B29" s="65" t="s">
        <v>249</v>
      </c>
      <c r="C29" s="65" t="str">
        <f>VLOOKUP(B29,Vereadores!$A$2:$C$59,2,0)</f>
        <v>MDB</v>
      </c>
      <c r="D29" s="65" t="s">
        <v>250</v>
      </c>
      <c r="E29" s="70">
        <v>280000</v>
      </c>
      <c r="F29" s="65" t="s">
        <v>251</v>
      </c>
      <c r="G29" s="65" t="s">
        <v>252</v>
      </c>
      <c r="H29" s="65" t="s">
        <v>180</v>
      </c>
      <c r="I29" s="71" t="s">
        <v>187</v>
      </c>
    </row>
    <row r="30" spans="1:9" s="36" customFormat="1" ht="30" x14ac:dyDescent="0.25">
      <c r="A30" s="93">
        <f t="shared" si="0"/>
        <v>28</v>
      </c>
      <c r="B30" s="65" t="s">
        <v>159</v>
      </c>
      <c r="C30" s="65" t="str">
        <f>VLOOKUP(B30,Vereadores!$A$2:$C$59,2,0)</f>
        <v>PSOL</v>
      </c>
      <c r="D30" s="65" t="s">
        <v>253</v>
      </c>
      <c r="E30" s="70">
        <v>30000</v>
      </c>
      <c r="F30" s="65" t="s">
        <v>251</v>
      </c>
      <c r="G30" s="65" t="s">
        <v>254</v>
      </c>
      <c r="H30" s="65" t="s">
        <v>180</v>
      </c>
      <c r="I30" s="71">
        <v>45415</v>
      </c>
    </row>
    <row r="31" spans="1:9" s="36" customFormat="1" ht="30" x14ac:dyDescent="0.25">
      <c r="A31" s="93">
        <f t="shared" si="0"/>
        <v>29</v>
      </c>
      <c r="B31" s="65" t="s">
        <v>125</v>
      </c>
      <c r="C31" s="65" t="str">
        <f>VLOOKUP(B31,Vereadores!$A$2:$C$59,2,0)</f>
        <v>PSD</v>
      </c>
      <c r="D31" s="65" t="s">
        <v>255</v>
      </c>
      <c r="E31" s="70">
        <v>240000</v>
      </c>
      <c r="F31" s="65" t="s">
        <v>251</v>
      </c>
      <c r="G31" s="65" t="s">
        <v>256</v>
      </c>
      <c r="H31" s="65" t="s">
        <v>180</v>
      </c>
      <c r="I31" s="71" t="s">
        <v>187</v>
      </c>
    </row>
    <row r="32" spans="1:9" s="36" customFormat="1" x14ac:dyDescent="0.25">
      <c r="A32" s="93">
        <f t="shared" si="0"/>
        <v>30</v>
      </c>
      <c r="B32" s="65" t="s">
        <v>123</v>
      </c>
      <c r="C32" s="65" t="str">
        <f>VLOOKUP(B32,Vereadores!$A$2:$C$59,2,0)</f>
        <v>MDB</v>
      </c>
      <c r="D32" s="65" t="s">
        <v>257</v>
      </c>
      <c r="E32" s="70">
        <v>300000</v>
      </c>
      <c r="F32" s="65" t="s">
        <v>189</v>
      </c>
      <c r="G32" s="65" t="s">
        <v>258</v>
      </c>
      <c r="H32" s="65" t="s">
        <v>180</v>
      </c>
      <c r="I32" s="71" t="s">
        <v>187</v>
      </c>
    </row>
    <row r="33" spans="1:9" s="36" customFormat="1" ht="30" x14ac:dyDescent="0.25">
      <c r="A33" s="93">
        <f t="shared" si="0"/>
        <v>31</v>
      </c>
      <c r="B33" s="65" t="s">
        <v>112</v>
      </c>
      <c r="C33" s="65" t="str">
        <f>VLOOKUP(B33,Vereadores!$A$2:$C$59,2,0)</f>
        <v>PT</v>
      </c>
      <c r="D33" s="65" t="s">
        <v>259</v>
      </c>
      <c r="E33" s="70">
        <v>100000</v>
      </c>
      <c r="F33" s="65" t="s">
        <v>261</v>
      </c>
      <c r="G33" s="65" t="s">
        <v>262</v>
      </c>
      <c r="H33" s="65" t="s">
        <v>180</v>
      </c>
      <c r="I33" s="71" t="s">
        <v>263</v>
      </c>
    </row>
    <row r="34" spans="1:9" s="29" customFormat="1" ht="45" x14ac:dyDescent="0.25">
      <c r="A34" s="93">
        <f t="shared" si="0"/>
        <v>32</v>
      </c>
      <c r="B34" s="65" t="s">
        <v>112</v>
      </c>
      <c r="C34" s="65" t="str">
        <f>VLOOKUP(B34,Vereadores!$A$2:$C$59,2,0)</f>
        <v>PT</v>
      </c>
      <c r="D34" s="65" t="s">
        <v>264</v>
      </c>
      <c r="E34" s="70">
        <v>200000</v>
      </c>
      <c r="F34" s="65" t="s">
        <v>265</v>
      </c>
      <c r="G34" s="65" t="s">
        <v>266</v>
      </c>
      <c r="H34" s="65" t="s">
        <v>180</v>
      </c>
      <c r="I34" s="71" t="s">
        <v>181</v>
      </c>
    </row>
    <row r="35" spans="1:9" s="29" customFormat="1" ht="60" x14ac:dyDescent="0.25">
      <c r="A35" s="93">
        <f t="shared" si="0"/>
        <v>33</v>
      </c>
      <c r="B35" s="65" t="s">
        <v>112</v>
      </c>
      <c r="C35" s="65" t="str">
        <f>VLOOKUP(B35,Vereadores!$A$2:$C$59,2,0)</f>
        <v>PT</v>
      </c>
      <c r="D35" s="65" t="s">
        <v>267</v>
      </c>
      <c r="E35" s="70">
        <v>100000</v>
      </c>
      <c r="F35" s="65" t="s">
        <v>265</v>
      </c>
      <c r="G35" s="65" t="s">
        <v>268</v>
      </c>
      <c r="H35" s="65" t="s">
        <v>180</v>
      </c>
      <c r="I35" s="71" t="s">
        <v>181</v>
      </c>
    </row>
    <row r="36" spans="1:9" s="29" customFormat="1" ht="150" x14ac:dyDescent="0.25">
      <c r="A36" s="93">
        <f t="shared" si="0"/>
        <v>34</v>
      </c>
      <c r="B36" s="65" t="s">
        <v>112</v>
      </c>
      <c r="C36" s="65" t="str">
        <f>VLOOKUP(B36,Vereadores!$A$2:$C$59,2,0)</f>
        <v>PT</v>
      </c>
      <c r="D36" s="65" t="s">
        <v>269</v>
      </c>
      <c r="E36" s="70">
        <v>200000</v>
      </c>
      <c r="F36" s="65" t="s">
        <v>270</v>
      </c>
      <c r="G36" s="65" t="s">
        <v>271</v>
      </c>
      <c r="H36" s="65" t="s">
        <v>180</v>
      </c>
      <c r="I36" s="71" t="s">
        <v>181</v>
      </c>
    </row>
    <row r="37" spans="1:9" s="29" customFormat="1" ht="75" x14ac:dyDescent="0.25">
      <c r="A37" s="93">
        <f t="shared" si="0"/>
        <v>35</v>
      </c>
      <c r="B37" s="65" t="s">
        <v>112</v>
      </c>
      <c r="C37" s="65" t="str">
        <f>VLOOKUP(B37,Vereadores!$A$2:$C$59,2,0)</f>
        <v>PT</v>
      </c>
      <c r="D37" s="65" t="s">
        <v>272</v>
      </c>
      <c r="E37" s="70">
        <v>150000</v>
      </c>
      <c r="F37" s="65" t="s">
        <v>273</v>
      </c>
      <c r="G37" s="65" t="s">
        <v>274</v>
      </c>
      <c r="H37" s="65" t="s">
        <v>180</v>
      </c>
      <c r="I37" s="71">
        <v>45383</v>
      </c>
    </row>
    <row r="38" spans="1:9" s="29" customFormat="1" ht="105" x14ac:dyDescent="0.25">
      <c r="A38" s="93">
        <f t="shared" si="0"/>
        <v>36</v>
      </c>
      <c r="B38" s="65" t="s">
        <v>112</v>
      </c>
      <c r="C38" s="65" t="str">
        <f>VLOOKUP(B38,Vereadores!$A$2:$C$59,2,0)</f>
        <v>PT</v>
      </c>
      <c r="D38" s="65" t="s">
        <v>275</v>
      </c>
      <c r="E38" s="70">
        <v>180000</v>
      </c>
      <c r="F38" s="65" t="s">
        <v>273</v>
      </c>
      <c r="G38" s="65" t="s">
        <v>276</v>
      </c>
      <c r="H38" s="65" t="s">
        <v>180</v>
      </c>
      <c r="I38" s="71">
        <v>45394</v>
      </c>
    </row>
    <row r="39" spans="1:9" s="29" customFormat="1" ht="120" x14ac:dyDescent="0.25">
      <c r="A39" s="93">
        <f t="shared" si="0"/>
        <v>37</v>
      </c>
      <c r="B39" s="65" t="s">
        <v>112</v>
      </c>
      <c r="C39" s="65" t="str">
        <f>VLOOKUP(B39,Vereadores!$A$2:$C$59,2,0)</f>
        <v>PT</v>
      </c>
      <c r="D39" s="65" t="s">
        <v>277</v>
      </c>
      <c r="E39" s="70">
        <v>120000</v>
      </c>
      <c r="F39" s="65" t="s">
        <v>273</v>
      </c>
      <c r="G39" s="65" t="s">
        <v>278</v>
      </c>
      <c r="H39" s="65" t="s">
        <v>180</v>
      </c>
      <c r="I39" s="71">
        <v>45383</v>
      </c>
    </row>
    <row r="40" spans="1:9" s="29" customFormat="1" ht="75" x14ac:dyDescent="0.25">
      <c r="A40" s="93">
        <f t="shared" si="0"/>
        <v>38</v>
      </c>
      <c r="B40" s="65" t="s">
        <v>112</v>
      </c>
      <c r="C40" s="65" t="str">
        <f>VLOOKUP(B40,Vereadores!$A$2:$C$59,2,0)</f>
        <v>PT</v>
      </c>
      <c r="D40" s="65" t="s">
        <v>279</v>
      </c>
      <c r="E40" s="70">
        <v>50000</v>
      </c>
      <c r="F40" s="65" t="s">
        <v>265</v>
      </c>
      <c r="G40" s="65" t="s">
        <v>280</v>
      </c>
      <c r="H40" s="65" t="s">
        <v>180</v>
      </c>
      <c r="I40" s="71" t="s">
        <v>181</v>
      </c>
    </row>
    <row r="41" spans="1:9" s="29" customFormat="1" ht="30" hidden="1" x14ac:dyDescent="0.25">
      <c r="A41" s="93">
        <f t="shared" si="0"/>
        <v>39</v>
      </c>
      <c r="B41" s="65" t="s">
        <v>122</v>
      </c>
      <c r="C41" s="65" t="str">
        <f>VLOOKUP(B41,Vereadores!$A$2:$C$59,2,0)</f>
        <v>PT</v>
      </c>
      <c r="D41" s="65" t="s">
        <v>281</v>
      </c>
      <c r="E41" s="70">
        <v>913.91</v>
      </c>
      <c r="F41" s="65" t="s">
        <v>178</v>
      </c>
      <c r="G41" s="65" t="s">
        <v>282</v>
      </c>
      <c r="H41" s="65" t="s">
        <v>195</v>
      </c>
      <c r="I41" s="69"/>
    </row>
    <row r="42" spans="1:9" s="29" customFormat="1" x14ac:dyDescent="0.25">
      <c r="A42" s="93">
        <f t="shared" si="0"/>
        <v>40</v>
      </c>
      <c r="B42" s="65" t="s">
        <v>207</v>
      </c>
      <c r="C42" s="65" t="str">
        <f>VLOOKUP(B42,Vereadores!$A$2:$C$59,2,0)</f>
        <v>UNIÃO BRASIL</v>
      </c>
      <c r="D42" s="65" t="s">
        <v>283</v>
      </c>
      <c r="E42" s="70">
        <v>200000</v>
      </c>
      <c r="F42" s="65" t="s">
        <v>251</v>
      </c>
      <c r="G42" s="65" t="s">
        <v>284</v>
      </c>
      <c r="H42" s="65" t="s">
        <v>180</v>
      </c>
      <c r="I42" s="71" t="s">
        <v>187</v>
      </c>
    </row>
    <row r="43" spans="1:9" s="29" customFormat="1" x14ac:dyDescent="0.25">
      <c r="A43" s="93">
        <f t="shared" si="0"/>
        <v>41</v>
      </c>
      <c r="B43" s="65" t="s">
        <v>207</v>
      </c>
      <c r="C43" s="65" t="str">
        <f>VLOOKUP(B43,Vereadores!$A$2:$C$59,2,0)</f>
        <v>UNIÃO BRASIL</v>
      </c>
      <c r="D43" s="65" t="s">
        <v>285</v>
      </c>
      <c r="E43" s="70">
        <v>200000</v>
      </c>
      <c r="F43" s="65" t="s">
        <v>221</v>
      </c>
      <c r="G43" s="65" t="s">
        <v>286</v>
      </c>
      <c r="H43" s="65" t="s">
        <v>180</v>
      </c>
      <c r="I43" s="71" t="s">
        <v>187</v>
      </c>
    </row>
    <row r="44" spans="1:9" s="29" customFormat="1" hidden="1" x14ac:dyDescent="0.25">
      <c r="A44" s="93">
        <f t="shared" si="0"/>
        <v>42</v>
      </c>
      <c r="B44" s="65" t="s">
        <v>115</v>
      </c>
      <c r="C44" s="65" t="str">
        <f>VLOOKUP(B44,Vereadores!$A$2:$C$59,2,0)</f>
        <v>REPUBLICANOS</v>
      </c>
      <c r="D44" s="65" t="s">
        <v>287</v>
      </c>
      <c r="E44" s="70">
        <v>360000</v>
      </c>
      <c r="F44" s="65" t="s">
        <v>251</v>
      </c>
      <c r="G44" s="65" t="s">
        <v>288</v>
      </c>
      <c r="H44" s="65" t="s">
        <v>289</v>
      </c>
      <c r="I44" s="69"/>
    </row>
    <row r="45" spans="1:9" s="29" customFormat="1" x14ac:dyDescent="0.25">
      <c r="A45" s="93">
        <f t="shared" si="0"/>
        <v>43</v>
      </c>
      <c r="B45" s="65" t="s">
        <v>290</v>
      </c>
      <c r="C45" s="65" t="str">
        <f>VLOOKUP(B45,Vereadores!$A$2:$C$59,2,0)</f>
        <v>PP</v>
      </c>
      <c r="D45" s="65" t="s">
        <v>291</v>
      </c>
      <c r="E45" s="70">
        <v>99600</v>
      </c>
      <c r="F45" s="65" t="s">
        <v>189</v>
      </c>
      <c r="G45" s="65" t="s">
        <v>292</v>
      </c>
      <c r="H45" s="65" t="s">
        <v>180</v>
      </c>
      <c r="I45" s="71" t="s">
        <v>187</v>
      </c>
    </row>
    <row r="46" spans="1:9" s="29" customFormat="1" x14ac:dyDescent="0.25">
      <c r="A46" s="93">
        <f t="shared" si="0"/>
        <v>44</v>
      </c>
      <c r="B46" s="65" t="s">
        <v>293</v>
      </c>
      <c r="C46" s="65" t="str">
        <f>VLOOKUP(B46,Vereadores!$A$2:$C$59,2,0)</f>
        <v>PT</v>
      </c>
      <c r="D46" s="65" t="s">
        <v>294</v>
      </c>
      <c r="E46" s="70">
        <v>500000</v>
      </c>
      <c r="F46" s="65" t="s">
        <v>178</v>
      </c>
      <c r="G46" s="65" t="s">
        <v>295</v>
      </c>
      <c r="H46" s="65" t="s">
        <v>180</v>
      </c>
      <c r="I46" s="71">
        <v>45415</v>
      </c>
    </row>
    <row r="47" spans="1:9" s="29" customFormat="1" hidden="1" x14ac:dyDescent="0.25">
      <c r="A47" s="93">
        <f t="shared" si="0"/>
        <v>45</v>
      </c>
      <c r="B47" s="65" t="s">
        <v>207</v>
      </c>
      <c r="C47" s="65" t="str">
        <f>VLOOKUP(B47,Vereadores!$A$2:$C$59,2,0)</f>
        <v>UNIÃO BRASIL</v>
      </c>
      <c r="D47" s="65" t="s">
        <v>296</v>
      </c>
      <c r="E47" s="70">
        <v>500000</v>
      </c>
      <c r="F47" s="65" t="s">
        <v>251</v>
      </c>
      <c r="G47" s="65" t="s">
        <v>297</v>
      </c>
      <c r="H47" s="65" t="s">
        <v>195</v>
      </c>
      <c r="I47" s="69"/>
    </row>
    <row r="48" spans="1:9" s="29" customFormat="1" ht="30" x14ac:dyDescent="0.25">
      <c r="A48" s="93">
        <f t="shared" si="0"/>
        <v>46</v>
      </c>
      <c r="B48" s="65" t="s">
        <v>290</v>
      </c>
      <c r="C48" s="65" t="str">
        <f>VLOOKUP(B48,Vereadores!$A$2:$C$59,2,0)</f>
        <v>PP</v>
      </c>
      <c r="D48" s="65" t="s">
        <v>298</v>
      </c>
      <c r="E48" s="70">
        <v>100000</v>
      </c>
      <c r="F48" s="65" t="s">
        <v>299</v>
      </c>
      <c r="G48" s="65" t="s">
        <v>300</v>
      </c>
      <c r="H48" s="65" t="s">
        <v>180</v>
      </c>
      <c r="I48" s="71">
        <v>45366</v>
      </c>
    </row>
    <row r="49" spans="1:9" s="29" customFormat="1" x14ac:dyDescent="0.25">
      <c r="A49" s="93">
        <f t="shared" si="0"/>
        <v>47</v>
      </c>
      <c r="B49" s="65" t="s">
        <v>290</v>
      </c>
      <c r="C49" s="65" t="str">
        <f>VLOOKUP(B49,Vereadores!$A$2:$C$59,2,0)</f>
        <v>PP</v>
      </c>
      <c r="D49" s="65" t="s">
        <v>301</v>
      </c>
      <c r="E49" s="70">
        <v>50000</v>
      </c>
      <c r="F49" s="65" t="s">
        <v>189</v>
      </c>
      <c r="G49" s="65" t="s">
        <v>302</v>
      </c>
      <c r="H49" s="65" t="s">
        <v>180</v>
      </c>
      <c r="I49" s="71" t="s">
        <v>187</v>
      </c>
    </row>
    <row r="50" spans="1:9" s="29" customFormat="1" ht="30" hidden="1" x14ac:dyDescent="0.25">
      <c r="A50" s="93">
        <f t="shared" si="0"/>
        <v>48</v>
      </c>
      <c r="B50" s="65" t="s">
        <v>290</v>
      </c>
      <c r="C50" s="65" t="str">
        <f>VLOOKUP(B50,Vereadores!$A$2:$C$59,2,0)</f>
        <v>PP</v>
      </c>
      <c r="D50" s="65" t="s">
        <v>303</v>
      </c>
      <c r="E50" s="70">
        <v>100000</v>
      </c>
      <c r="F50" s="65" t="s">
        <v>217</v>
      </c>
      <c r="G50" s="65" t="s">
        <v>304</v>
      </c>
      <c r="H50" s="65" t="s">
        <v>195</v>
      </c>
      <c r="I50" s="69">
        <v>45366</v>
      </c>
    </row>
    <row r="51" spans="1:9" s="29" customFormat="1" x14ac:dyDescent="0.25">
      <c r="A51" s="93">
        <f t="shared" si="0"/>
        <v>49</v>
      </c>
      <c r="B51" s="65" t="s">
        <v>70</v>
      </c>
      <c r="C51" s="65" t="str">
        <f>VLOOKUP(B51,Vereadores!$A$2:$C$59,2,0)</f>
        <v>MDB</v>
      </c>
      <c r="D51" s="65" t="s">
        <v>305</v>
      </c>
      <c r="E51" s="70">
        <v>100000</v>
      </c>
      <c r="F51" s="65" t="s">
        <v>189</v>
      </c>
      <c r="G51" s="65" t="s">
        <v>306</v>
      </c>
      <c r="H51" s="65" t="s">
        <v>180</v>
      </c>
      <c r="I51" s="71" t="s">
        <v>187</v>
      </c>
    </row>
    <row r="52" spans="1:9" s="29" customFormat="1" hidden="1" x14ac:dyDescent="0.25">
      <c r="A52" s="93">
        <f t="shared" si="0"/>
        <v>50</v>
      </c>
      <c r="B52" s="65" t="s">
        <v>123</v>
      </c>
      <c r="C52" s="65" t="str">
        <f>VLOOKUP(B52,Vereadores!$A$2:$C$59,2,0)</f>
        <v>MDB</v>
      </c>
      <c r="D52" s="65" t="s">
        <v>257</v>
      </c>
      <c r="E52" s="70"/>
      <c r="F52" s="65" t="s">
        <v>189</v>
      </c>
      <c r="G52" s="65" t="s">
        <v>307</v>
      </c>
      <c r="H52" s="65" t="s">
        <v>195</v>
      </c>
      <c r="I52" s="69"/>
    </row>
    <row r="53" spans="1:9" s="29" customFormat="1" ht="30" x14ac:dyDescent="0.25">
      <c r="A53" s="93">
        <f t="shared" si="0"/>
        <v>51</v>
      </c>
      <c r="B53" s="65" t="s">
        <v>119</v>
      </c>
      <c r="C53" s="65" t="str">
        <f>VLOOKUP(B53,Vereadores!$A$2:$C$59,2,0)</f>
        <v>PSB</v>
      </c>
      <c r="D53" s="65" t="s">
        <v>308</v>
      </c>
      <c r="E53" s="70">
        <v>100000</v>
      </c>
      <c r="F53" s="65" t="s">
        <v>217</v>
      </c>
      <c r="G53" s="65" t="s">
        <v>309</v>
      </c>
      <c r="H53" s="65" t="s">
        <v>180</v>
      </c>
      <c r="I53" s="71" t="s">
        <v>187</v>
      </c>
    </row>
    <row r="54" spans="1:9" s="29" customFormat="1" hidden="1" x14ac:dyDescent="0.25">
      <c r="A54" s="93">
        <f t="shared" si="0"/>
        <v>52</v>
      </c>
      <c r="B54" s="65" t="s">
        <v>33</v>
      </c>
      <c r="C54" s="65" t="str">
        <f>VLOOKUP(B54,Vereadores!$A$2:$C$59,2,0)</f>
        <v>PODEMOS</v>
      </c>
      <c r="D54" s="65" t="s">
        <v>310</v>
      </c>
      <c r="E54" s="70">
        <v>333000</v>
      </c>
      <c r="F54" s="65" t="s">
        <v>189</v>
      </c>
      <c r="G54" s="65" t="s">
        <v>311</v>
      </c>
      <c r="H54" s="65" t="s">
        <v>195</v>
      </c>
      <c r="I54" s="69"/>
    </row>
    <row r="55" spans="1:9" s="29" customFormat="1" hidden="1" x14ac:dyDescent="0.25">
      <c r="A55" s="93">
        <f t="shared" si="0"/>
        <v>53</v>
      </c>
      <c r="B55" s="65" t="s">
        <v>33</v>
      </c>
      <c r="C55" s="65" t="str">
        <f>VLOOKUP(B55,Vereadores!$A$2:$C$59,2,0)</f>
        <v>PODEMOS</v>
      </c>
      <c r="D55" s="65" t="s">
        <v>312</v>
      </c>
      <c r="E55" s="70">
        <v>500000</v>
      </c>
      <c r="F55" s="65" t="s">
        <v>313</v>
      </c>
      <c r="G55" s="65" t="s">
        <v>314</v>
      </c>
      <c r="H55" s="65" t="s">
        <v>195</v>
      </c>
      <c r="I55" s="69"/>
    </row>
    <row r="56" spans="1:9" s="29" customFormat="1" x14ac:dyDescent="0.25">
      <c r="A56" s="93">
        <f t="shared" si="0"/>
        <v>54</v>
      </c>
      <c r="B56" s="65" t="s">
        <v>33</v>
      </c>
      <c r="C56" s="65" t="str">
        <f>VLOOKUP(B56,Vereadores!$A$2:$C$59,2,0)</f>
        <v>PODEMOS</v>
      </c>
      <c r="D56" s="65" t="s">
        <v>315</v>
      </c>
      <c r="E56" s="70">
        <v>1000000</v>
      </c>
      <c r="F56" s="65" t="s">
        <v>313</v>
      </c>
      <c r="G56" s="65" t="s">
        <v>316</v>
      </c>
      <c r="H56" s="65" t="s">
        <v>180</v>
      </c>
      <c r="I56" s="71" t="s">
        <v>317</v>
      </c>
    </row>
    <row r="57" spans="1:9" s="29" customFormat="1" x14ac:dyDescent="0.25">
      <c r="A57" s="93">
        <f t="shared" si="0"/>
        <v>55</v>
      </c>
      <c r="B57" s="65" t="s">
        <v>33</v>
      </c>
      <c r="C57" s="73" t="str">
        <f>VLOOKUP(B57,Vereadores!$A$2:$C$59,2,0)</f>
        <v>PODEMOS</v>
      </c>
      <c r="D57" s="73">
        <v>1</v>
      </c>
      <c r="E57" s="70">
        <v>500000</v>
      </c>
      <c r="F57" s="65" t="s">
        <v>318</v>
      </c>
      <c r="G57" s="65" t="s">
        <v>319</v>
      </c>
      <c r="H57" s="65" t="s">
        <v>180</v>
      </c>
      <c r="I57" s="71" t="s">
        <v>317</v>
      </c>
    </row>
    <row r="58" spans="1:9" s="29" customFormat="1" ht="30" x14ac:dyDescent="0.25">
      <c r="A58" s="93">
        <f t="shared" si="0"/>
        <v>56</v>
      </c>
      <c r="B58" s="65" t="s">
        <v>125</v>
      </c>
      <c r="C58" s="65" t="str">
        <f>VLOOKUP(B58,Vereadores!$A$2:$C$59,2,0)</f>
        <v>PSD</v>
      </c>
      <c r="D58" s="65" t="s">
        <v>320</v>
      </c>
      <c r="E58" s="70">
        <v>100000</v>
      </c>
      <c r="F58" s="65" t="s">
        <v>321</v>
      </c>
      <c r="G58" s="65" t="s">
        <v>322</v>
      </c>
      <c r="H58" s="65" t="s">
        <v>180</v>
      </c>
      <c r="I58" s="71" t="s">
        <v>263</v>
      </c>
    </row>
    <row r="59" spans="1:9" s="29" customFormat="1" hidden="1" x14ac:dyDescent="0.25">
      <c r="A59" s="93">
        <f t="shared" si="0"/>
        <v>57</v>
      </c>
      <c r="B59" s="65" t="s">
        <v>33</v>
      </c>
      <c r="C59" s="66" t="str">
        <f>VLOOKUP(B59,Vereadores!$A$2:$C$59,2,0)</f>
        <v>PODEMOS</v>
      </c>
      <c r="D59" s="66" t="s">
        <v>323</v>
      </c>
      <c r="E59" s="70">
        <v>333000</v>
      </c>
      <c r="F59" s="65" t="s">
        <v>189</v>
      </c>
      <c r="G59" s="65" t="s">
        <v>324</v>
      </c>
      <c r="H59" s="65" t="s">
        <v>195</v>
      </c>
      <c r="I59" s="69"/>
    </row>
    <row r="60" spans="1:9" s="29" customFormat="1" x14ac:dyDescent="0.25">
      <c r="A60" s="93">
        <f t="shared" si="0"/>
        <v>58</v>
      </c>
      <c r="B60" s="65" t="s">
        <v>33</v>
      </c>
      <c r="C60" s="65" t="str">
        <f>VLOOKUP(B60,Vereadores!$A$2:$C$59,2,0)</f>
        <v>PODEMOS</v>
      </c>
      <c r="D60" s="65" t="s">
        <v>325</v>
      </c>
      <c r="E60" s="70">
        <v>300000</v>
      </c>
      <c r="F60" s="65" t="s">
        <v>189</v>
      </c>
      <c r="G60" s="65" t="s">
        <v>326</v>
      </c>
      <c r="H60" s="65" t="s">
        <v>180</v>
      </c>
      <c r="I60" s="71">
        <v>45377</v>
      </c>
    </row>
    <row r="61" spans="1:9" s="29" customFormat="1" x14ac:dyDescent="0.25">
      <c r="A61" s="93">
        <f t="shared" si="0"/>
        <v>59</v>
      </c>
      <c r="B61" s="65" t="s">
        <v>223</v>
      </c>
      <c r="C61" s="65" t="str">
        <f>VLOOKUP(B61,Vereadores!$A$2:$C$59,2,0)</f>
        <v>REPUBLICANOS</v>
      </c>
      <c r="D61" s="65" t="s">
        <v>327</v>
      </c>
      <c r="E61" s="70">
        <v>300000</v>
      </c>
      <c r="F61" s="65" t="s">
        <v>189</v>
      </c>
      <c r="G61" s="65" t="s">
        <v>328</v>
      </c>
      <c r="H61" s="65" t="s">
        <v>180</v>
      </c>
      <c r="I61" s="71" t="s">
        <v>187</v>
      </c>
    </row>
    <row r="62" spans="1:9" s="29" customFormat="1" x14ac:dyDescent="0.25">
      <c r="A62" s="93">
        <f t="shared" si="0"/>
        <v>60</v>
      </c>
      <c r="B62" s="65" t="s">
        <v>84</v>
      </c>
      <c r="C62" s="65" t="str">
        <f>VLOOKUP(B62,Vereadores!$A$2:$C$59,2,0)</f>
        <v>PSB</v>
      </c>
      <c r="D62" s="65" t="s">
        <v>329</v>
      </c>
      <c r="E62" s="70">
        <v>200000</v>
      </c>
      <c r="F62" s="65" t="s">
        <v>189</v>
      </c>
      <c r="G62" s="65" t="s">
        <v>330</v>
      </c>
      <c r="H62" s="65" t="s">
        <v>180</v>
      </c>
      <c r="I62" s="71" t="s">
        <v>187</v>
      </c>
    </row>
    <row r="63" spans="1:9" s="29" customFormat="1" x14ac:dyDescent="0.25">
      <c r="A63" s="93">
        <f t="shared" si="0"/>
        <v>61</v>
      </c>
      <c r="B63" s="65" t="s">
        <v>84</v>
      </c>
      <c r="C63" s="65" t="str">
        <f>VLOOKUP(B63,Vereadores!$A$2:$C$59,2,0)</f>
        <v>PSB</v>
      </c>
      <c r="D63" s="65" t="s">
        <v>331</v>
      </c>
      <c r="E63" s="70">
        <v>250000</v>
      </c>
      <c r="F63" s="65" t="s">
        <v>189</v>
      </c>
      <c r="G63" s="65" t="s">
        <v>332</v>
      </c>
      <c r="H63" s="65" t="s">
        <v>180</v>
      </c>
      <c r="I63" s="71" t="s">
        <v>181</v>
      </c>
    </row>
    <row r="64" spans="1:9" s="29" customFormat="1" x14ac:dyDescent="0.25">
      <c r="A64" s="93">
        <f t="shared" si="0"/>
        <v>62</v>
      </c>
      <c r="B64" s="65" t="s">
        <v>84</v>
      </c>
      <c r="C64" s="65" t="str">
        <f>VLOOKUP(B64,Vereadores!$A$2:$C$59,2,0)</f>
        <v>PSB</v>
      </c>
      <c r="D64" s="65" t="s">
        <v>333</v>
      </c>
      <c r="E64" s="70">
        <v>200000</v>
      </c>
      <c r="F64" s="65" t="s">
        <v>189</v>
      </c>
      <c r="G64" s="65" t="s">
        <v>334</v>
      </c>
      <c r="H64" s="65" t="s">
        <v>180</v>
      </c>
      <c r="I64" s="71" t="s">
        <v>187</v>
      </c>
    </row>
    <row r="65" spans="1:9" s="29" customFormat="1" ht="30" x14ac:dyDescent="0.25">
      <c r="A65" s="93">
        <f t="shared" si="0"/>
        <v>63</v>
      </c>
      <c r="B65" s="65" t="s">
        <v>33</v>
      </c>
      <c r="C65" s="65" t="str">
        <f>VLOOKUP(B65,Vereadores!$A$2:$C$59,2,0)</f>
        <v>PODEMOS</v>
      </c>
      <c r="D65" s="65" t="s">
        <v>335</v>
      </c>
      <c r="E65" s="70">
        <v>1200000</v>
      </c>
      <c r="F65" s="65" t="s">
        <v>217</v>
      </c>
      <c r="G65" s="65" t="s">
        <v>336</v>
      </c>
      <c r="H65" s="65" t="s">
        <v>180</v>
      </c>
      <c r="I65" s="71">
        <v>45540</v>
      </c>
    </row>
    <row r="66" spans="1:9" s="29" customFormat="1" x14ac:dyDescent="0.25">
      <c r="A66" s="93">
        <f t="shared" si="0"/>
        <v>64</v>
      </c>
      <c r="B66" s="65" t="s">
        <v>215</v>
      </c>
      <c r="C66" s="65" t="str">
        <f>VLOOKUP(B66,Vereadores!$A$2:$C$59,2,0)</f>
        <v>UNIÃO BRASIL</v>
      </c>
      <c r="D66" s="65" t="s">
        <v>337</v>
      </c>
      <c r="E66" s="70">
        <v>600000</v>
      </c>
      <c r="F66" s="65" t="s">
        <v>189</v>
      </c>
      <c r="G66" s="65" t="s">
        <v>338</v>
      </c>
      <c r="H66" s="65" t="s">
        <v>180</v>
      </c>
      <c r="I66" s="71" t="s">
        <v>181</v>
      </c>
    </row>
    <row r="67" spans="1:9" s="29" customFormat="1" x14ac:dyDescent="0.25">
      <c r="A67" s="93">
        <f t="shared" si="0"/>
        <v>65</v>
      </c>
      <c r="B67" s="65" t="s">
        <v>215</v>
      </c>
      <c r="C67" s="65" t="str">
        <f>VLOOKUP(B67,Vereadores!$A$2:$C$59,2,0)</f>
        <v>UNIÃO BRASIL</v>
      </c>
      <c r="D67" s="65" t="s">
        <v>339</v>
      </c>
      <c r="E67" s="70">
        <v>500000</v>
      </c>
      <c r="F67" s="65" t="s">
        <v>189</v>
      </c>
      <c r="G67" s="65" t="s">
        <v>340</v>
      </c>
      <c r="H67" s="65" t="s">
        <v>180</v>
      </c>
      <c r="I67" s="71" t="s">
        <v>181</v>
      </c>
    </row>
    <row r="68" spans="1:9" s="29" customFormat="1" x14ac:dyDescent="0.25">
      <c r="A68" s="93">
        <f t="shared" si="0"/>
        <v>66</v>
      </c>
      <c r="B68" s="65" t="s">
        <v>234</v>
      </c>
      <c r="C68" s="65" t="str">
        <f>VLOOKUP(B68,Vereadores!$A$2:$C$59,2,0)</f>
        <v>PSD</v>
      </c>
      <c r="D68" s="65" t="s">
        <v>341</v>
      </c>
      <c r="E68" s="70">
        <v>200000</v>
      </c>
      <c r="F68" s="65" t="s">
        <v>221</v>
      </c>
      <c r="G68" s="65" t="s">
        <v>343</v>
      </c>
      <c r="H68" s="65" t="s">
        <v>180</v>
      </c>
      <c r="I68" s="71" t="s">
        <v>187</v>
      </c>
    </row>
    <row r="69" spans="1:9" s="29" customFormat="1" x14ac:dyDescent="0.25">
      <c r="A69" s="93">
        <f t="shared" ref="A69:A132" si="1">A68+1</f>
        <v>67</v>
      </c>
      <c r="B69" s="65" t="s">
        <v>344</v>
      </c>
      <c r="C69" s="65" t="str">
        <f>VLOOKUP(B69,Vereadores!$A$2:$C$59,2,0)</f>
        <v>UNIÃO BRASIL</v>
      </c>
      <c r="D69" s="65" t="s">
        <v>345</v>
      </c>
      <c r="E69" s="70">
        <v>500000</v>
      </c>
      <c r="F69" s="65" t="s">
        <v>189</v>
      </c>
      <c r="G69" s="65" t="s">
        <v>346</v>
      </c>
      <c r="H69" s="65" t="s">
        <v>180</v>
      </c>
      <c r="I69" s="71" t="s">
        <v>187</v>
      </c>
    </row>
    <row r="70" spans="1:9" s="29" customFormat="1" x14ac:dyDescent="0.25">
      <c r="A70" s="93">
        <f t="shared" si="1"/>
        <v>68</v>
      </c>
      <c r="B70" s="65" t="s">
        <v>344</v>
      </c>
      <c r="C70" s="65" t="str">
        <f>VLOOKUP(B70,Vereadores!$A$2:$C$59,2,0)</f>
        <v>UNIÃO BRASIL</v>
      </c>
      <c r="D70" s="65" t="s">
        <v>347</v>
      </c>
      <c r="E70" s="70">
        <v>500000</v>
      </c>
      <c r="F70" s="65" t="s">
        <v>189</v>
      </c>
      <c r="G70" s="65" t="s">
        <v>348</v>
      </c>
      <c r="H70" s="65" t="s">
        <v>180</v>
      </c>
      <c r="I70" s="71">
        <v>45391</v>
      </c>
    </row>
    <row r="71" spans="1:9" s="29" customFormat="1" x14ac:dyDescent="0.25">
      <c r="A71" s="93">
        <f t="shared" si="1"/>
        <v>69</v>
      </c>
      <c r="B71" s="65" t="s">
        <v>123</v>
      </c>
      <c r="C71" s="65" t="str">
        <f>VLOOKUP(B71,Vereadores!$A$2:$C$59,2,0)</f>
        <v>MDB</v>
      </c>
      <c r="D71" s="65" t="s">
        <v>349</v>
      </c>
      <c r="E71" s="70">
        <v>500000</v>
      </c>
      <c r="F71" s="65" t="s">
        <v>189</v>
      </c>
      <c r="G71" s="65" t="s">
        <v>350</v>
      </c>
      <c r="H71" s="65" t="s">
        <v>180</v>
      </c>
      <c r="I71" s="71">
        <v>45366</v>
      </c>
    </row>
    <row r="72" spans="1:9" s="29" customFormat="1" ht="30" hidden="1" x14ac:dyDescent="0.25">
      <c r="A72" s="93">
        <f t="shared" si="1"/>
        <v>70</v>
      </c>
      <c r="B72" s="65" t="s">
        <v>119</v>
      </c>
      <c r="C72" s="65" t="str">
        <f>VLOOKUP(B72,Vereadores!$A$2:$C$59,2,0)</f>
        <v>PSB</v>
      </c>
      <c r="D72" s="65" t="s">
        <v>351</v>
      </c>
      <c r="E72" s="70">
        <v>100000</v>
      </c>
      <c r="F72" s="65" t="s">
        <v>212</v>
      </c>
      <c r="G72" s="65" t="s">
        <v>352</v>
      </c>
      <c r="H72" s="65" t="s">
        <v>214</v>
      </c>
      <c r="I72" s="69"/>
    </row>
    <row r="73" spans="1:9" s="29" customFormat="1" x14ac:dyDescent="0.25">
      <c r="A73" s="93">
        <f t="shared" si="1"/>
        <v>71</v>
      </c>
      <c r="B73" s="65" t="s">
        <v>119</v>
      </c>
      <c r="C73" s="65" t="str">
        <f>VLOOKUP(B73,Vereadores!$A$2:$C$59,2,0)</f>
        <v>PSB</v>
      </c>
      <c r="D73" s="65" t="s">
        <v>353</v>
      </c>
      <c r="E73" s="70">
        <v>100000</v>
      </c>
      <c r="F73" s="65" t="s">
        <v>189</v>
      </c>
      <c r="G73" s="65" t="s">
        <v>354</v>
      </c>
      <c r="H73" s="65" t="s">
        <v>180</v>
      </c>
      <c r="I73" s="71">
        <v>45369</v>
      </c>
    </row>
    <row r="74" spans="1:9" s="29" customFormat="1" x14ac:dyDescent="0.25">
      <c r="A74" s="93">
        <f t="shared" si="1"/>
        <v>72</v>
      </c>
      <c r="B74" s="65" t="s">
        <v>123</v>
      </c>
      <c r="C74" s="65" t="str">
        <f>VLOOKUP(B74,Vereadores!$A$2:$C$59,2,0)</f>
        <v>MDB</v>
      </c>
      <c r="D74" s="65" t="s">
        <v>355</v>
      </c>
      <c r="E74" s="70">
        <v>500000</v>
      </c>
      <c r="F74" s="65" t="s">
        <v>189</v>
      </c>
      <c r="G74" s="65" t="s">
        <v>356</v>
      </c>
      <c r="H74" s="65" t="s">
        <v>180</v>
      </c>
      <c r="I74" s="71" t="s">
        <v>187</v>
      </c>
    </row>
    <row r="75" spans="1:9" s="29" customFormat="1" x14ac:dyDescent="0.25">
      <c r="A75" s="93">
        <f t="shared" si="1"/>
        <v>73</v>
      </c>
      <c r="B75" s="65" t="s">
        <v>84</v>
      </c>
      <c r="C75" s="65" t="str">
        <f>VLOOKUP(B75,Vereadores!$A$2:$C$59,2,0)</f>
        <v>PSB</v>
      </c>
      <c r="D75" s="65" t="s">
        <v>357</v>
      </c>
      <c r="E75" s="70">
        <v>200000</v>
      </c>
      <c r="F75" s="65" t="s">
        <v>178</v>
      </c>
      <c r="G75" s="65" t="s">
        <v>358</v>
      </c>
      <c r="H75" s="65" t="s">
        <v>180</v>
      </c>
      <c r="I75" s="71" t="s">
        <v>181</v>
      </c>
    </row>
    <row r="76" spans="1:9" s="29" customFormat="1" ht="45" x14ac:dyDescent="0.25">
      <c r="A76" s="93">
        <f t="shared" si="1"/>
        <v>74</v>
      </c>
      <c r="B76" s="65" t="s">
        <v>19</v>
      </c>
      <c r="C76" s="65" t="str">
        <f>VLOOKUP(B76,Vereadores!$A$2:$C$59,2,0)</f>
        <v>PT</v>
      </c>
      <c r="D76" s="65" t="s">
        <v>359</v>
      </c>
      <c r="E76" s="70">
        <v>28169.42</v>
      </c>
      <c r="F76" s="65" t="s">
        <v>178</v>
      </c>
      <c r="G76" s="65" t="s">
        <v>360</v>
      </c>
      <c r="H76" s="65" t="s">
        <v>180</v>
      </c>
      <c r="I76" s="71" t="s">
        <v>187</v>
      </c>
    </row>
    <row r="77" spans="1:9" s="29" customFormat="1" x14ac:dyDescent="0.25">
      <c r="A77" s="93">
        <f t="shared" si="1"/>
        <v>75</v>
      </c>
      <c r="B77" s="65" t="s">
        <v>223</v>
      </c>
      <c r="C77" s="65" t="str">
        <f>VLOOKUP(B77,Vereadores!$A$2:$C$59,2,0)</f>
        <v>REPUBLICANOS</v>
      </c>
      <c r="D77" s="65" t="s">
        <v>361</v>
      </c>
      <c r="E77" s="70">
        <v>250000</v>
      </c>
      <c r="F77" s="65" t="s">
        <v>189</v>
      </c>
      <c r="G77" s="65" t="s">
        <v>362</v>
      </c>
      <c r="H77" s="65" t="s">
        <v>180</v>
      </c>
      <c r="I77" s="71" t="s">
        <v>187</v>
      </c>
    </row>
    <row r="78" spans="1:9" s="29" customFormat="1" ht="45" x14ac:dyDescent="0.25">
      <c r="A78" s="93">
        <f t="shared" si="1"/>
        <v>76</v>
      </c>
      <c r="B78" s="65" t="s">
        <v>122</v>
      </c>
      <c r="C78" s="65" t="str">
        <f>VLOOKUP(B78,Vereadores!$A$2:$C$59,2,0)</f>
        <v>PT</v>
      </c>
      <c r="D78" s="65" t="s">
        <v>363</v>
      </c>
      <c r="E78" s="70">
        <v>2136.7199999999998</v>
      </c>
      <c r="F78" s="65" t="s">
        <v>178</v>
      </c>
      <c r="G78" s="65" t="s">
        <v>364</v>
      </c>
      <c r="H78" s="65" t="s">
        <v>180</v>
      </c>
      <c r="I78" s="71" t="s">
        <v>187</v>
      </c>
    </row>
    <row r="79" spans="1:9" s="29" customFormat="1" x14ac:dyDescent="0.25">
      <c r="A79" s="93">
        <f t="shared" si="1"/>
        <v>77</v>
      </c>
      <c r="B79" s="65" t="s">
        <v>119</v>
      </c>
      <c r="C79" s="65" t="str">
        <f>VLOOKUP(B79,Vereadores!$A$2:$C$59,2,0)</f>
        <v>PSB</v>
      </c>
      <c r="D79" s="65" t="s">
        <v>365</v>
      </c>
      <c r="E79" s="70">
        <v>200000</v>
      </c>
      <c r="F79" s="65" t="s">
        <v>251</v>
      </c>
      <c r="G79" s="65" t="s">
        <v>366</v>
      </c>
      <c r="H79" s="65" t="s">
        <v>180</v>
      </c>
      <c r="I79" s="71" t="s">
        <v>187</v>
      </c>
    </row>
    <row r="80" spans="1:9" s="29" customFormat="1" ht="30" x14ac:dyDescent="0.25">
      <c r="A80" s="93">
        <f t="shared" si="1"/>
        <v>78</v>
      </c>
      <c r="B80" s="65" t="s">
        <v>119</v>
      </c>
      <c r="C80" s="65" t="str">
        <f>VLOOKUP(B80,Vereadores!$A$2:$C$59,2,0)</f>
        <v>PSB</v>
      </c>
      <c r="D80" s="65" t="s">
        <v>367</v>
      </c>
      <c r="E80" s="70">
        <v>100000</v>
      </c>
      <c r="F80" s="65" t="s">
        <v>221</v>
      </c>
      <c r="G80" s="65" t="s">
        <v>368</v>
      </c>
      <c r="H80" s="65" t="s">
        <v>180</v>
      </c>
      <c r="I80" s="71">
        <v>45366</v>
      </c>
    </row>
    <row r="81" spans="1:9" s="29" customFormat="1" ht="30" x14ac:dyDescent="0.25">
      <c r="A81" s="93">
        <f t="shared" si="1"/>
        <v>79</v>
      </c>
      <c r="B81" s="65" t="s">
        <v>234</v>
      </c>
      <c r="C81" s="65" t="str">
        <f>VLOOKUP(B81,Vereadores!$A$2:$C$59,2,0)</f>
        <v>PSD</v>
      </c>
      <c r="D81" s="65" t="s">
        <v>367</v>
      </c>
      <c r="E81" s="70">
        <v>100000</v>
      </c>
      <c r="F81" s="65" t="s">
        <v>221</v>
      </c>
      <c r="G81" s="65" t="s">
        <v>369</v>
      </c>
      <c r="H81" s="65" t="s">
        <v>180</v>
      </c>
      <c r="I81" s="71" t="s">
        <v>187</v>
      </c>
    </row>
    <row r="82" spans="1:9" s="29" customFormat="1" x14ac:dyDescent="0.25">
      <c r="A82" s="93">
        <f t="shared" si="1"/>
        <v>80</v>
      </c>
      <c r="B82" s="65" t="s">
        <v>344</v>
      </c>
      <c r="C82" s="65" t="str">
        <f>VLOOKUP(B82,Vereadores!$A$2:$C$59,2,0)</f>
        <v>UNIÃO BRASIL</v>
      </c>
      <c r="D82" s="65" t="s">
        <v>370</v>
      </c>
      <c r="E82" s="70">
        <v>2000000</v>
      </c>
      <c r="F82" s="65" t="s">
        <v>189</v>
      </c>
      <c r="G82" s="65" t="s">
        <v>371</v>
      </c>
      <c r="H82" s="65" t="s">
        <v>180</v>
      </c>
      <c r="I82" s="71" t="s">
        <v>187</v>
      </c>
    </row>
    <row r="83" spans="1:9" s="29" customFormat="1" ht="30" x14ac:dyDescent="0.25">
      <c r="A83" s="93">
        <f t="shared" si="1"/>
        <v>81</v>
      </c>
      <c r="B83" s="65" t="s">
        <v>119</v>
      </c>
      <c r="C83" s="65" t="str">
        <f>VLOOKUP(B83,Vereadores!$A$2:$C$59,2,0)</f>
        <v>PSB</v>
      </c>
      <c r="D83" s="65" t="s">
        <v>372</v>
      </c>
      <c r="E83" s="70">
        <v>100000</v>
      </c>
      <c r="F83" s="65" t="s">
        <v>373</v>
      </c>
      <c r="G83" s="65" t="s">
        <v>374</v>
      </c>
      <c r="H83" s="65" t="s">
        <v>180</v>
      </c>
      <c r="I83" s="71" t="s">
        <v>181</v>
      </c>
    </row>
    <row r="84" spans="1:9" s="29" customFormat="1" ht="30" hidden="1" x14ac:dyDescent="0.25">
      <c r="A84" s="93">
        <f t="shared" si="1"/>
        <v>82</v>
      </c>
      <c r="B84" s="65" t="s">
        <v>125</v>
      </c>
      <c r="C84" s="65" t="str">
        <f>VLOOKUP(B84,Vereadores!$A$2:$C$59,2,0)</f>
        <v>PSD</v>
      </c>
      <c r="D84" s="65" t="s">
        <v>375</v>
      </c>
      <c r="E84" s="70">
        <v>40000</v>
      </c>
      <c r="F84" s="65" t="s">
        <v>376</v>
      </c>
      <c r="G84" s="65" t="s">
        <v>377</v>
      </c>
      <c r="H84" s="65" t="s">
        <v>195</v>
      </c>
      <c r="I84" s="69">
        <v>45371</v>
      </c>
    </row>
    <row r="85" spans="1:9" s="29" customFormat="1" x14ac:dyDescent="0.25">
      <c r="A85" s="93">
        <f t="shared" si="1"/>
        <v>83</v>
      </c>
      <c r="B85" s="65" t="s">
        <v>59</v>
      </c>
      <c r="C85" s="65" t="str">
        <f>VLOOKUP(B85,Vereadores!$A$2:$C$59,2,0)</f>
        <v>NOVO</v>
      </c>
      <c r="D85" s="65" t="s">
        <v>378</v>
      </c>
      <c r="E85" s="70">
        <v>400000</v>
      </c>
      <c r="F85" s="65" t="s">
        <v>189</v>
      </c>
      <c r="G85" s="65" t="s">
        <v>379</v>
      </c>
      <c r="H85" s="65" t="s">
        <v>180</v>
      </c>
      <c r="I85" s="71">
        <v>45366</v>
      </c>
    </row>
    <row r="86" spans="1:9" s="29" customFormat="1" x14ac:dyDescent="0.25">
      <c r="A86" s="93">
        <f t="shared" si="1"/>
        <v>84</v>
      </c>
      <c r="B86" s="65" t="s">
        <v>59</v>
      </c>
      <c r="C86" s="65" t="str">
        <f>VLOOKUP(B86,Vereadores!$A$2:$C$59,2,0)</f>
        <v>NOVO</v>
      </c>
      <c r="D86" s="74" t="s">
        <v>380</v>
      </c>
      <c r="E86" s="70">
        <v>400000</v>
      </c>
      <c r="F86" s="65" t="s">
        <v>189</v>
      </c>
      <c r="G86" s="65" t="s">
        <v>381</v>
      </c>
      <c r="H86" s="65" t="s">
        <v>180</v>
      </c>
      <c r="I86" s="71">
        <v>45366</v>
      </c>
    </row>
    <row r="87" spans="1:9" s="29" customFormat="1" x14ac:dyDescent="0.25">
      <c r="A87" s="93">
        <f t="shared" si="1"/>
        <v>85</v>
      </c>
      <c r="B87" s="65" t="s">
        <v>59</v>
      </c>
      <c r="C87" s="65" t="str">
        <f>VLOOKUP(B87,Vereadores!$A$2:$C$59,2,0)</f>
        <v>NOVO</v>
      </c>
      <c r="D87" s="65" t="s">
        <v>382</v>
      </c>
      <c r="E87" s="70">
        <v>500000</v>
      </c>
      <c r="F87" s="65" t="s">
        <v>189</v>
      </c>
      <c r="G87" s="65" t="s">
        <v>383</v>
      </c>
      <c r="H87" s="65" t="s">
        <v>180</v>
      </c>
      <c r="I87" s="71">
        <v>45366</v>
      </c>
    </row>
    <row r="88" spans="1:9" s="29" customFormat="1" ht="30" x14ac:dyDescent="0.25">
      <c r="A88" s="93">
        <f t="shared" si="1"/>
        <v>86</v>
      </c>
      <c r="B88" s="65" t="s">
        <v>223</v>
      </c>
      <c r="C88" s="65" t="str">
        <f>VLOOKUP(B88,Vereadores!$A$2:$C$59,2,0)</f>
        <v>REPUBLICANOS</v>
      </c>
      <c r="D88" s="65" t="s">
        <v>384</v>
      </c>
      <c r="E88" s="70">
        <v>30000</v>
      </c>
      <c r="F88" s="65" t="s">
        <v>221</v>
      </c>
      <c r="G88" s="65" t="s">
        <v>385</v>
      </c>
      <c r="H88" s="65" t="s">
        <v>180</v>
      </c>
      <c r="I88" s="71" t="s">
        <v>187</v>
      </c>
    </row>
    <row r="89" spans="1:9" s="29" customFormat="1" x14ac:dyDescent="0.25">
      <c r="A89" s="93">
        <f t="shared" si="1"/>
        <v>87</v>
      </c>
      <c r="B89" s="65" t="s">
        <v>223</v>
      </c>
      <c r="C89" s="65" t="str">
        <f>VLOOKUP(B89,Vereadores!$A$2:$C$59,2,0)</f>
        <v>REPUBLICANOS</v>
      </c>
      <c r="D89" s="65" t="s">
        <v>386</v>
      </c>
      <c r="E89" s="70">
        <v>30000</v>
      </c>
      <c r="F89" s="65" t="s">
        <v>221</v>
      </c>
      <c r="G89" s="65" t="s">
        <v>387</v>
      </c>
      <c r="H89" s="65" t="s">
        <v>180</v>
      </c>
      <c r="I89" s="71">
        <v>45366</v>
      </c>
    </row>
    <row r="90" spans="1:9" s="29" customFormat="1" ht="30" x14ac:dyDescent="0.25">
      <c r="A90" s="93">
        <f t="shared" si="1"/>
        <v>88</v>
      </c>
      <c r="B90" s="65" t="s">
        <v>119</v>
      </c>
      <c r="C90" s="65" t="str">
        <f>VLOOKUP(B90,Vereadores!$A$2:$C$59,2,0)</f>
        <v>PSB</v>
      </c>
      <c r="D90" s="65" t="s">
        <v>388</v>
      </c>
      <c r="E90" s="70">
        <v>100000</v>
      </c>
      <c r="F90" s="65" t="s">
        <v>251</v>
      </c>
      <c r="G90" s="65" t="s">
        <v>389</v>
      </c>
      <c r="H90" s="65" t="s">
        <v>180</v>
      </c>
      <c r="I90" s="71" t="s">
        <v>187</v>
      </c>
    </row>
    <row r="91" spans="1:9" s="29" customFormat="1" ht="30" x14ac:dyDescent="0.25">
      <c r="A91" s="93">
        <f t="shared" si="1"/>
        <v>89</v>
      </c>
      <c r="B91" s="65" t="s">
        <v>159</v>
      </c>
      <c r="C91" s="65" t="str">
        <f>VLOOKUP(B91,Vereadores!$A$2:$C$59,2,0)</f>
        <v>PSOL</v>
      </c>
      <c r="D91" s="65" t="s">
        <v>390</v>
      </c>
      <c r="E91" s="70">
        <v>300000</v>
      </c>
      <c r="F91" s="65" t="s">
        <v>178</v>
      </c>
      <c r="G91" s="65" t="s">
        <v>391</v>
      </c>
      <c r="H91" s="65" t="s">
        <v>180</v>
      </c>
      <c r="I91" s="71">
        <v>45419</v>
      </c>
    </row>
    <row r="92" spans="1:9" s="29" customFormat="1" x14ac:dyDescent="0.25">
      <c r="A92" s="93">
        <f t="shared" si="1"/>
        <v>90</v>
      </c>
      <c r="B92" s="65" t="s">
        <v>120</v>
      </c>
      <c r="C92" s="65" t="str">
        <f>VLOOKUP(B92,Vereadores!$A$2:$C$59,2,0)</f>
        <v>PSOL</v>
      </c>
      <c r="D92" s="65" t="s">
        <v>392</v>
      </c>
      <c r="E92" s="70">
        <v>6898.05</v>
      </c>
      <c r="F92" s="65" t="s">
        <v>178</v>
      </c>
      <c r="G92" s="75" t="s">
        <v>393</v>
      </c>
      <c r="H92" s="65" t="s">
        <v>180</v>
      </c>
      <c r="I92" s="71" t="s">
        <v>181</v>
      </c>
    </row>
    <row r="93" spans="1:9" s="29" customFormat="1" x14ac:dyDescent="0.25">
      <c r="A93" s="93">
        <f t="shared" si="1"/>
        <v>91</v>
      </c>
      <c r="B93" s="65" t="s">
        <v>120</v>
      </c>
      <c r="C93" s="65" t="str">
        <f>VLOOKUP(B93,Vereadores!$A$2:$C$59,2,0)</f>
        <v>PSOL</v>
      </c>
      <c r="D93" s="65" t="s">
        <v>394</v>
      </c>
      <c r="E93" s="70">
        <v>52639.34</v>
      </c>
      <c r="F93" s="65" t="s">
        <v>178</v>
      </c>
      <c r="G93" s="65" t="s">
        <v>395</v>
      </c>
      <c r="H93" s="65" t="s">
        <v>180</v>
      </c>
      <c r="I93" s="71">
        <v>45366</v>
      </c>
    </row>
    <row r="94" spans="1:9" s="29" customFormat="1" x14ac:dyDescent="0.25">
      <c r="A94" s="93">
        <f t="shared" si="1"/>
        <v>92</v>
      </c>
      <c r="B94" s="65" t="s">
        <v>127</v>
      </c>
      <c r="C94" s="65" t="str">
        <f>VLOOKUP(B94,Vereadores!$A$2:$C$59,2,0)</f>
        <v>MDB</v>
      </c>
      <c r="D94" s="65" t="s">
        <v>396</v>
      </c>
      <c r="E94" s="70">
        <v>500000</v>
      </c>
      <c r="F94" s="65" t="s">
        <v>189</v>
      </c>
      <c r="G94" s="65" t="s">
        <v>397</v>
      </c>
      <c r="H94" s="65" t="s">
        <v>180</v>
      </c>
      <c r="I94" s="71">
        <v>45366</v>
      </c>
    </row>
    <row r="95" spans="1:9" s="29" customFormat="1" ht="45" x14ac:dyDescent="0.25">
      <c r="A95" s="93">
        <f t="shared" si="1"/>
        <v>93</v>
      </c>
      <c r="B95" s="65" t="s">
        <v>127</v>
      </c>
      <c r="C95" s="65" t="str">
        <f>VLOOKUP(B95,Vereadores!$A$2:$C$59,2,0)</f>
        <v>MDB</v>
      </c>
      <c r="D95" s="65" t="s">
        <v>398</v>
      </c>
      <c r="E95" s="70">
        <v>114900.08</v>
      </c>
      <c r="F95" s="65" t="s">
        <v>399</v>
      </c>
      <c r="G95" s="65" t="s">
        <v>400</v>
      </c>
      <c r="H95" s="65" t="s">
        <v>180</v>
      </c>
      <c r="I95" s="71" t="s">
        <v>187</v>
      </c>
    </row>
    <row r="96" spans="1:9" s="29" customFormat="1" ht="45" x14ac:dyDescent="0.25">
      <c r="A96" s="93">
        <f t="shared" si="1"/>
        <v>94</v>
      </c>
      <c r="B96" s="65" t="s">
        <v>127</v>
      </c>
      <c r="C96" s="65" t="str">
        <f>VLOOKUP(B96,Vereadores!$A$2:$C$59,2,0)</f>
        <v>MDB</v>
      </c>
      <c r="D96" s="65" t="s">
        <v>398</v>
      </c>
      <c r="E96" s="70">
        <v>182188</v>
      </c>
      <c r="F96" s="65" t="s">
        <v>399</v>
      </c>
      <c r="G96" s="75" t="s">
        <v>401</v>
      </c>
      <c r="H96" s="65" t="s">
        <v>180</v>
      </c>
      <c r="I96" s="71" t="s">
        <v>187</v>
      </c>
    </row>
    <row r="97" spans="1:16" s="29" customFormat="1" ht="45" x14ac:dyDescent="0.25">
      <c r="A97" s="93">
        <f t="shared" si="1"/>
        <v>95</v>
      </c>
      <c r="B97" s="65" t="s">
        <v>127</v>
      </c>
      <c r="C97" s="65" t="str">
        <f>VLOOKUP(B97,Vereadores!$A$2:$C$59,2,0)</f>
        <v>MDB</v>
      </c>
      <c r="D97" s="65" t="s">
        <v>398</v>
      </c>
      <c r="E97" s="70">
        <v>330179.59999999998</v>
      </c>
      <c r="F97" s="65" t="s">
        <v>399</v>
      </c>
      <c r="G97" s="65" t="s">
        <v>402</v>
      </c>
      <c r="H97" s="65" t="s">
        <v>180</v>
      </c>
      <c r="I97" s="71" t="s">
        <v>187</v>
      </c>
    </row>
    <row r="98" spans="1:16" s="29" customFormat="1" ht="45" x14ac:dyDescent="0.25">
      <c r="A98" s="93">
        <f t="shared" si="1"/>
        <v>96</v>
      </c>
      <c r="B98" s="65" t="s">
        <v>127</v>
      </c>
      <c r="C98" s="65" t="str">
        <f>VLOOKUP(B98,Vereadores!$A$2:$C$59,2,0)</f>
        <v>MDB</v>
      </c>
      <c r="D98" s="65" t="s">
        <v>398</v>
      </c>
      <c r="E98" s="70">
        <v>452603</v>
      </c>
      <c r="F98" s="65" t="s">
        <v>399</v>
      </c>
      <c r="G98" s="65" t="s">
        <v>403</v>
      </c>
      <c r="H98" s="65" t="s">
        <v>180</v>
      </c>
      <c r="I98" s="71" t="s">
        <v>187</v>
      </c>
    </row>
    <row r="99" spans="1:16" s="37" customFormat="1" x14ac:dyDescent="0.25">
      <c r="A99" s="93">
        <f t="shared" si="1"/>
        <v>97</v>
      </c>
      <c r="B99" s="65" t="s">
        <v>127</v>
      </c>
      <c r="C99" s="65" t="str">
        <f>VLOOKUP(B99,Vereadores!$A$2:$C$59,2,0)</f>
        <v>MDB</v>
      </c>
      <c r="D99" s="65" t="s">
        <v>404</v>
      </c>
      <c r="E99" s="70">
        <v>500000</v>
      </c>
      <c r="F99" s="74" t="s">
        <v>189</v>
      </c>
      <c r="G99" s="65" t="s">
        <v>405</v>
      </c>
      <c r="H99" s="65" t="s">
        <v>180</v>
      </c>
      <c r="I99" s="71">
        <v>45366</v>
      </c>
      <c r="J99" s="29"/>
      <c r="K99" s="29"/>
      <c r="L99" s="29"/>
      <c r="M99" s="29"/>
      <c r="N99" s="29"/>
      <c r="O99" s="29"/>
      <c r="P99" s="29"/>
    </row>
    <row r="100" spans="1:16" s="29" customFormat="1" x14ac:dyDescent="0.25">
      <c r="A100" s="93">
        <f t="shared" si="1"/>
        <v>98</v>
      </c>
      <c r="B100" s="74" t="s">
        <v>120</v>
      </c>
      <c r="C100" s="74" t="str">
        <f>VLOOKUP(B100,Vereadores!$A$2:$C$59,2,0)</f>
        <v>PSOL</v>
      </c>
      <c r="D100" s="65" t="s">
        <v>406</v>
      </c>
      <c r="E100" s="70">
        <v>28396.63</v>
      </c>
      <c r="F100" s="74" t="s">
        <v>178</v>
      </c>
      <c r="G100" s="65" t="s">
        <v>407</v>
      </c>
      <c r="H100" s="65" t="s">
        <v>180</v>
      </c>
      <c r="I100" s="71" t="s">
        <v>187</v>
      </c>
      <c r="J100" s="38"/>
      <c r="K100" s="38"/>
      <c r="L100" s="38"/>
      <c r="M100" s="38"/>
      <c r="N100" s="38"/>
      <c r="O100" s="38"/>
      <c r="P100" s="38"/>
    </row>
    <row r="101" spans="1:16" s="29" customFormat="1" ht="30" x14ac:dyDescent="0.25">
      <c r="A101" s="93">
        <f t="shared" si="1"/>
        <v>99</v>
      </c>
      <c r="B101" s="65" t="s">
        <v>84</v>
      </c>
      <c r="C101" s="65" t="str">
        <f>VLOOKUP(B101,Vereadores!$A$2:$C$59,2,0)</f>
        <v>PSB</v>
      </c>
      <c r="D101" s="65" t="s">
        <v>408</v>
      </c>
      <c r="E101" s="70">
        <v>170000</v>
      </c>
      <c r="F101" s="65" t="s">
        <v>251</v>
      </c>
      <c r="G101" s="65" t="s">
        <v>409</v>
      </c>
      <c r="H101" s="65" t="s">
        <v>180</v>
      </c>
      <c r="I101" s="71" t="s">
        <v>187</v>
      </c>
    </row>
    <row r="102" spans="1:16" s="29" customFormat="1" x14ac:dyDescent="0.25">
      <c r="A102" s="93">
        <f t="shared" si="1"/>
        <v>100</v>
      </c>
      <c r="B102" s="65" t="s">
        <v>127</v>
      </c>
      <c r="C102" s="65" t="str">
        <f>VLOOKUP(B102,Vereadores!$A$2:$C$59,2,0)</f>
        <v>MDB</v>
      </c>
      <c r="D102" s="65" t="s">
        <v>410</v>
      </c>
      <c r="E102" s="70">
        <v>495000</v>
      </c>
      <c r="F102" s="65" t="s">
        <v>251</v>
      </c>
      <c r="G102" s="65" t="s">
        <v>411</v>
      </c>
      <c r="H102" s="65" t="s">
        <v>180</v>
      </c>
      <c r="I102" s="71">
        <v>45378</v>
      </c>
    </row>
    <row r="103" spans="1:16" s="29" customFormat="1" x14ac:dyDescent="0.25">
      <c r="A103" s="93">
        <f t="shared" si="1"/>
        <v>101</v>
      </c>
      <c r="B103" s="65" t="s">
        <v>123</v>
      </c>
      <c r="C103" s="65" t="str">
        <f>VLOOKUP(B103,Vereadores!$A$2:$C$59,2,0)</f>
        <v>MDB</v>
      </c>
      <c r="D103" s="65" t="s">
        <v>412</v>
      </c>
      <c r="E103" s="70">
        <v>50000</v>
      </c>
      <c r="F103" s="65" t="s">
        <v>189</v>
      </c>
      <c r="G103" s="65" t="s">
        <v>413</v>
      </c>
      <c r="H103" s="65" t="s">
        <v>180</v>
      </c>
      <c r="I103" s="71">
        <v>45369</v>
      </c>
    </row>
    <row r="104" spans="1:16" s="29" customFormat="1" x14ac:dyDescent="0.25">
      <c r="A104" s="93">
        <f t="shared" si="1"/>
        <v>102</v>
      </c>
      <c r="B104" s="65" t="s">
        <v>113</v>
      </c>
      <c r="C104" s="65" t="str">
        <f>VLOOKUP(B104,Vereadores!$A$2:$C$59,2,0)</f>
        <v>MDB</v>
      </c>
      <c r="D104" s="65" t="s">
        <v>414</v>
      </c>
      <c r="E104" s="70">
        <v>150000</v>
      </c>
      <c r="F104" s="65" t="s">
        <v>415</v>
      </c>
      <c r="G104" s="65" t="s">
        <v>416</v>
      </c>
      <c r="H104" s="65" t="s">
        <v>180</v>
      </c>
      <c r="I104" s="71" t="s">
        <v>181</v>
      </c>
    </row>
    <row r="105" spans="1:16" s="29" customFormat="1" x14ac:dyDescent="0.25">
      <c r="A105" s="93">
        <f t="shared" si="1"/>
        <v>103</v>
      </c>
      <c r="B105" s="65" t="s">
        <v>123</v>
      </c>
      <c r="C105" s="65" t="str">
        <f>VLOOKUP(B105,Vereadores!$A$2:$C$59,2,0)</f>
        <v>MDB</v>
      </c>
      <c r="D105" s="65" t="s">
        <v>417</v>
      </c>
      <c r="E105" s="70">
        <v>400000</v>
      </c>
      <c r="F105" s="65" t="s">
        <v>251</v>
      </c>
      <c r="G105" s="65" t="s">
        <v>418</v>
      </c>
      <c r="H105" s="65" t="s">
        <v>180</v>
      </c>
      <c r="I105" s="71" t="s">
        <v>187</v>
      </c>
    </row>
    <row r="106" spans="1:16" s="29" customFormat="1" x14ac:dyDescent="0.25">
      <c r="A106" s="93">
        <f t="shared" si="1"/>
        <v>104</v>
      </c>
      <c r="B106" s="65" t="s">
        <v>113</v>
      </c>
      <c r="C106" s="65" t="str">
        <f>VLOOKUP(B106,Vereadores!$A$2:$C$59,2,0)</f>
        <v>MDB</v>
      </c>
      <c r="D106" s="65" t="s">
        <v>419</v>
      </c>
      <c r="E106" s="70">
        <v>500000</v>
      </c>
      <c r="F106" s="65" t="s">
        <v>313</v>
      </c>
      <c r="G106" s="65" t="s">
        <v>420</v>
      </c>
      <c r="H106" s="65" t="s">
        <v>180</v>
      </c>
      <c r="I106" s="71" t="s">
        <v>181</v>
      </c>
    </row>
    <row r="107" spans="1:16" s="29" customFormat="1" ht="30" x14ac:dyDescent="0.25">
      <c r="A107" s="93">
        <f t="shared" si="1"/>
        <v>105</v>
      </c>
      <c r="B107" s="65" t="s">
        <v>113</v>
      </c>
      <c r="C107" s="65" t="str">
        <f>VLOOKUP(B107,Vereadores!$A$2:$C$59,2,0)</f>
        <v>MDB</v>
      </c>
      <c r="D107" s="65" t="s">
        <v>421</v>
      </c>
      <c r="E107" s="70">
        <v>100000</v>
      </c>
      <c r="F107" s="65" t="s">
        <v>189</v>
      </c>
      <c r="G107" s="65" t="s">
        <v>422</v>
      </c>
      <c r="H107" s="65" t="s">
        <v>180</v>
      </c>
      <c r="I107" s="71" t="s">
        <v>187</v>
      </c>
    </row>
    <row r="108" spans="1:16" s="29" customFormat="1" x14ac:dyDescent="0.25">
      <c r="A108" s="93">
        <f t="shared" si="1"/>
        <v>106</v>
      </c>
      <c r="B108" s="65" t="s">
        <v>113</v>
      </c>
      <c r="C108" s="65" t="str">
        <f>VLOOKUP(B108,Vereadores!$A$2:$C$59,2,0)</f>
        <v>MDB</v>
      </c>
      <c r="D108" s="65" t="s">
        <v>423</v>
      </c>
      <c r="E108" s="70">
        <v>100000</v>
      </c>
      <c r="F108" s="65" t="s">
        <v>415</v>
      </c>
      <c r="G108" s="65" t="s">
        <v>424</v>
      </c>
      <c r="H108" s="65" t="s">
        <v>180</v>
      </c>
      <c r="I108" s="71" t="s">
        <v>181</v>
      </c>
    </row>
    <row r="109" spans="1:16" s="29" customFormat="1" ht="30" x14ac:dyDescent="0.25">
      <c r="A109" s="93">
        <f t="shared" si="1"/>
        <v>107</v>
      </c>
      <c r="B109" s="65" t="s">
        <v>113</v>
      </c>
      <c r="C109" s="65" t="str">
        <f>VLOOKUP(B109,Vereadores!$A$2:$C$59,2,0)</f>
        <v>MDB</v>
      </c>
      <c r="D109" s="65" t="s">
        <v>425</v>
      </c>
      <c r="E109" s="70">
        <v>56000</v>
      </c>
      <c r="F109" s="65" t="s">
        <v>217</v>
      </c>
      <c r="G109" s="65" t="s">
        <v>426</v>
      </c>
      <c r="H109" s="65" t="s">
        <v>180</v>
      </c>
      <c r="I109" s="71" t="s">
        <v>187</v>
      </c>
    </row>
    <row r="110" spans="1:16" s="29" customFormat="1" x14ac:dyDescent="0.25">
      <c r="A110" s="93">
        <f t="shared" si="1"/>
        <v>108</v>
      </c>
      <c r="B110" s="65" t="s">
        <v>113</v>
      </c>
      <c r="C110" s="65" t="str">
        <f>VLOOKUP(B110,Vereadores!$A$2:$C$59,2,0)</f>
        <v>MDB</v>
      </c>
      <c r="D110" s="65" t="s">
        <v>427</v>
      </c>
      <c r="E110" s="70">
        <v>100000</v>
      </c>
      <c r="F110" s="65" t="s">
        <v>251</v>
      </c>
      <c r="G110" s="65" t="s">
        <v>428</v>
      </c>
      <c r="H110" s="65" t="s">
        <v>180</v>
      </c>
      <c r="I110" s="71" t="s">
        <v>187</v>
      </c>
    </row>
    <row r="111" spans="1:16" s="29" customFormat="1" ht="30" x14ac:dyDescent="0.25">
      <c r="A111" s="93">
        <f t="shared" si="1"/>
        <v>109</v>
      </c>
      <c r="B111" s="65" t="s">
        <v>113</v>
      </c>
      <c r="C111" s="65" t="str">
        <f>VLOOKUP(B111,Vereadores!$A$2:$C$59,2,0)</f>
        <v>MDB</v>
      </c>
      <c r="D111" s="65" t="s">
        <v>429</v>
      </c>
      <c r="E111" s="70">
        <v>50000</v>
      </c>
      <c r="F111" s="65" t="s">
        <v>212</v>
      </c>
      <c r="G111" s="65" t="s">
        <v>430</v>
      </c>
      <c r="H111" s="65" t="s">
        <v>180</v>
      </c>
      <c r="I111" s="71" t="s">
        <v>187</v>
      </c>
    </row>
    <row r="112" spans="1:16" s="29" customFormat="1" x14ac:dyDescent="0.25">
      <c r="A112" s="93">
        <f t="shared" si="1"/>
        <v>110</v>
      </c>
      <c r="B112" s="65" t="s">
        <v>113</v>
      </c>
      <c r="C112" s="65" t="str">
        <f>VLOOKUP(B112,Vereadores!$A$2:$C$59,2,0)</f>
        <v>MDB</v>
      </c>
      <c r="D112" s="65" t="s">
        <v>431</v>
      </c>
      <c r="E112" s="70">
        <v>100000</v>
      </c>
      <c r="F112" s="65" t="s">
        <v>251</v>
      </c>
      <c r="G112" s="65" t="s">
        <v>432</v>
      </c>
      <c r="H112" s="65" t="s">
        <v>180</v>
      </c>
      <c r="I112" s="71">
        <v>45376</v>
      </c>
    </row>
    <row r="113" spans="1:9" s="29" customFormat="1" ht="30" x14ac:dyDescent="0.25">
      <c r="A113" s="93">
        <f t="shared" si="1"/>
        <v>111</v>
      </c>
      <c r="B113" s="65" t="s">
        <v>234</v>
      </c>
      <c r="C113" s="65" t="str">
        <f>VLOOKUP(B113,Vereadores!$A$2:$C$59,2,0)</f>
        <v>PSD</v>
      </c>
      <c r="D113" s="65" t="s">
        <v>433</v>
      </c>
      <c r="E113" s="70">
        <v>100000</v>
      </c>
      <c r="F113" s="65" t="s">
        <v>217</v>
      </c>
      <c r="G113" s="65" t="s">
        <v>434</v>
      </c>
      <c r="H113" s="65" t="s">
        <v>180</v>
      </c>
      <c r="I113" s="71">
        <v>45359</v>
      </c>
    </row>
    <row r="114" spans="1:9" s="29" customFormat="1" ht="30" hidden="1" x14ac:dyDescent="0.25">
      <c r="A114" s="93">
        <f t="shared" si="1"/>
        <v>112</v>
      </c>
      <c r="B114" s="65" t="s">
        <v>234</v>
      </c>
      <c r="C114" s="65" t="str">
        <f>VLOOKUP(B114,Vereadores!$A$2:$C$59,2,0)</f>
        <v>PSD</v>
      </c>
      <c r="D114" s="65" t="s">
        <v>435</v>
      </c>
      <c r="E114" s="70">
        <v>120000</v>
      </c>
      <c r="F114" s="65" t="s">
        <v>221</v>
      </c>
      <c r="G114" s="65" t="s">
        <v>436</v>
      </c>
      <c r="H114" s="65" t="s">
        <v>195</v>
      </c>
      <c r="I114" s="69"/>
    </row>
    <row r="115" spans="1:9" s="29" customFormat="1" ht="30" x14ac:dyDescent="0.25">
      <c r="A115" s="93">
        <f t="shared" si="1"/>
        <v>113</v>
      </c>
      <c r="B115" s="65" t="s">
        <v>112</v>
      </c>
      <c r="C115" s="65" t="str">
        <f>VLOOKUP(B115,Vereadores!$A$2:$C$59,2,0)</f>
        <v>PT</v>
      </c>
      <c r="D115" s="65" t="s">
        <v>437</v>
      </c>
      <c r="E115" s="70">
        <v>80000</v>
      </c>
      <c r="F115" s="65" t="s">
        <v>299</v>
      </c>
      <c r="G115" s="65" t="s">
        <v>438</v>
      </c>
      <c r="H115" s="65" t="s">
        <v>180</v>
      </c>
      <c r="I115" s="71">
        <v>45366</v>
      </c>
    </row>
    <row r="116" spans="1:9" s="29" customFormat="1" x14ac:dyDescent="0.25">
      <c r="A116" s="93">
        <f t="shared" si="1"/>
        <v>114</v>
      </c>
      <c r="B116" s="65" t="s">
        <v>207</v>
      </c>
      <c r="C116" s="65" t="str">
        <f>VLOOKUP(B116,Vereadores!$A$2:$C$59,2,0)</f>
        <v>UNIÃO BRASIL</v>
      </c>
      <c r="D116" s="65" t="s">
        <v>439</v>
      </c>
      <c r="E116" s="70">
        <v>1000000</v>
      </c>
      <c r="F116" s="65" t="s">
        <v>251</v>
      </c>
      <c r="G116" s="65" t="s">
        <v>440</v>
      </c>
      <c r="H116" s="65" t="s">
        <v>180</v>
      </c>
      <c r="I116" s="71">
        <v>45393</v>
      </c>
    </row>
    <row r="117" spans="1:9" s="29" customFormat="1" ht="45" x14ac:dyDescent="0.25">
      <c r="A117" s="93">
        <f t="shared" si="1"/>
        <v>115</v>
      </c>
      <c r="B117" s="65" t="s">
        <v>119</v>
      </c>
      <c r="C117" s="65" t="str">
        <f>VLOOKUP(B117,Vereadores!$A$2:$C$59,2,0)</f>
        <v>PSB</v>
      </c>
      <c r="D117" s="65" t="s">
        <v>441</v>
      </c>
      <c r="E117" s="70">
        <v>84500</v>
      </c>
      <c r="F117" s="65" t="s">
        <v>251</v>
      </c>
      <c r="G117" s="65" t="s">
        <v>442</v>
      </c>
      <c r="H117" s="65" t="s">
        <v>180</v>
      </c>
      <c r="I117" s="71" t="s">
        <v>187</v>
      </c>
    </row>
    <row r="118" spans="1:9" s="29" customFormat="1" x14ac:dyDescent="0.25">
      <c r="A118" s="93">
        <f t="shared" si="1"/>
        <v>116</v>
      </c>
      <c r="B118" s="65" t="s">
        <v>112</v>
      </c>
      <c r="C118" s="65" t="str">
        <f>VLOOKUP(B118,Vereadores!$A$2:$C$59,2,0)</f>
        <v>PT</v>
      </c>
      <c r="D118" s="65" t="s">
        <v>443</v>
      </c>
      <c r="E118" s="70">
        <v>100000</v>
      </c>
      <c r="F118" s="65" t="s">
        <v>189</v>
      </c>
      <c r="G118" s="65" t="s">
        <v>444</v>
      </c>
      <c r="H118" s="65" t="s">
        <v>180</v>
      </c>
      <c r="I118" s="71">
        <v>45366</v>
      </c>
    </row>
    <row r="119" spans="1:9" s="29" customFormat="1" ht="30" x14ac:dyDescent="0.25">
      <c r="A119" s="93">
        <f t="shared" si="1"/>
        <v>117</v>
      </c>
      <c r="B119" s="65" t="s">
        <v>290</v>
      </c>
      <c r="C119" s="65" t="str">
        <f>VLOOKUP(B119,Vereadores!$A$2:$C$59,2,0)</f>
        <v>PP</v>
      </c>
      <c r="D119" s="65" t="s">
        <v>445</v>
      </c>
      <c r="E119" s="70">
        <v>90000</v>
      </c>
      <c r="F119" s="65" t="s">
        <v>189</v>
      </c>
      <c r="G119" s="65" t="s">
        <v>446</v>
      </c>
      <c r="H119" s="65" t="s">
        <v>180</v>
      </c>
      <c r="I119" s="71">
        <v>45366</v>
      </c>
    </row>
    <row r="120" spans="1:9" s="29" customFormat="1" ht="30" x14ac:dyDescent="0.25">
      <c r="A120" s="93">
        <f t="shared" si="1"/>
        <v>118</v>
      </c>
      <c r="B120" s="65" t="s">
        <v>447</v>
      </c>
      <c r="C120" s="65" t="str">
        <f>VLOOKUP(B120,Vereadores!$A$2:$C$59,2,0)</f>
        <v>PL</v>
      </c>
      <c r="D120" s="65" t="s">
        <v>448</v>
      </c>
      <c r="E120" s="70">
        <v>100000</v>
      </c>
      <c r="F120" s="65" t="s">
        <v>221</v>
      </c>
      <c r="G120" s="65" t="s">
        <v>450</v>
      </c>
      <c r="H120" s="65" t="s">
        <v>180</v>
      </c>
      <c r="I120" s="71">
        <v>45376</v>
      </c>
    </row>
    <row r="121" spans="1:9" s="29" customFormat="1" ht="30" x14ac:dyDescent="0.25">
      <c r="A121" s="93">
        <f t="shared" si="1"/>
        <v>119</v>
      </c>
      <c r="B121" s="65" t="s">
        <v>112</v>
      </c>
      <c r="C121" s="65" t="str">
        <f>VLOOKUP(B121,Vereadores!$A$2:$C$59,2,0)</f>
        <v>PT</v>
      </c>
      <c r="D121" s="65" t="s">
        <v>451</v>
      </c>
      <c r="E121" s="70">
        <v>400000</v>
      </c>
      <c r="F121" s="65" t="s">
        <v>251</v>
      </c>
      <c r="G121" s="65" t="s">
        <v>452</v>
      </c>
      <c r="H121" s="65" t="s">
        <v>180</v>
      </c>
      <c r="I121" s="71">
        <v>45376</v>
      </c>
    </row>
    <row r="122" spans="1:9" s="29" customFormat="1" ht="30" x14ac:dyDescent="0.25">
      <c r="A122" s="93">
        <f t="shared" si="1"/>
        <v>120</v>
      </c>
      <c r="B122" s="65" t="s">
        <v>80</v>
      </c>
      <c r="C122" s="65" t="str">
        <f>VLOOKUP(B122,Vereadores!$A$2:$C$59,2,0)</f>
        <v>PSOL</v>
      </c>
      <c r="D122" s="65" t="s">
        <v>453</v>
      </c>
      <c r="E122" s="70">
        <v>38403.480000000003</v>
      </c>
      <c r="F122" s="65" t="s">
        <v>178</v>
      </c>
      <c r="G122" s="65" t="s">
        <v>454</v>
      </c>
      <c r="H122" s="65" t="s">
        <v>180</v>
      </c>
      <c r="I122" s="71" t="s">
        <v>187</v>
      </c>
    </row>
    <row r="123" spans="1:9" s="29" customFormat="1" x14ac:dyDescent="0.25">
      <c r="A123" s="93">
        <f t="shared" si="1"/>
        <v>121</v>
      </c>
      <c r="B123" s="65" t="s">
        <v>234</v>
      </c>
      <c r="C123" s="65" t="str">
        <f>VLOOKUP(B123,Vereadores!$A$2:$C$59,2,0)</f>
        <v>PSD</v>
      </c>
      <c r="D123" s="65" t="s">
        <v>455</v>
      </c>
      <c r="E123" s="70">
        <v>100000</v>
      </c>
      <c r="F123" s="65" t="s">
        <v>221</v>
      </c>
      <c r="G123" s="65" t="s">
        <v>456</v>
      </c>
      <c r="H123" s="65" t="s">
        <v>180</v>
      </c>
      <c r="I123" s="71" t="s">
        <v>187</v>
      </c>
    </row>
    <row r="124" spans="1:9" s="29" customFormat="1" ht="30" x14ac:dyDescent="0.25">
      <c r="A124" s="93">
        <f t="shared" si="1"/>
        <v>122</v>
      </c>
      <c r="B124" s="65" t="s">
        <v>80</v>
      </c>
      <c r="C124" s="65" t="str">
        <f>VLOOKUP(B124,Vereadores!$A$2:$C$59,2,0)</f>
        <v>PSOL</v>
      </c>
      <c r="D124" s="65" t="s">
        <v>457</v>
      </c>
      <c r="E124" s="70">
        <v>9103.0499999999993</v>
      </c>
      <c r="F124" s="65" t="s">
        <v>178</v>
      </c>
      <c r="G124" s="65" t="s">
        <v>458</v>
      </c>
      <c r="H124" s="65" t="s">
        <v>180</v>
      </c>
      <c r="I124" s="71">
        <v>45406</v>
      </c>
    </row>
    <row r="125" spans="1:9" s="29" customFormat="1" ht="30" x14ac:dyDescent="0.25">
      <c r="A125" s="93">
        <f t="shared" si="1"/>
        <v>123</v>
      </c>
      <c r="B125" s="65" t="s">
        <v>119</v>
      </c>
      <c r="C125" s="65" t="str">
        <f>VLOOKUP(B125,Vereadores!$A$2:$C$59,2,0)</f>
        <v>PSB</v>
      </c>
      <c r="D125" s="65" t="s">
        <v>459</v>
      </c>
      <c r="E125" s="70">
        <v>100000</v>
      </c>
      <c r="F125" s="65" t="s">
        <v>217</v>
      </c>
      <c r="G125" s="65" t="s">
        <v>460</v>
      </c>
      <c r="H125" s="65" t="s">
        <v>180</v>
      </c>
      <c r="I125" s="71" t="s">
        <v>187</v>
      </c>
    </row>
    <row r="126" spans="1:9" s="29" customFormat="1" x14ac:dyDescent="0.25">
      <c r="A126" s="93">
        <f t="shared" si="1"/>
        <v>124</v>
      </c>
      <c r="B126" s="65" t="s">
        <v>447</v>
      </c>
      <c r="C126" s="65" t="str">
        <f>VLOOKUP(B126,Vereadores!$A$2:$C$59,2,0)</f>
        <v>PL</v>
      </c>
      <c r="D126" s="65" t="s">
        <v>461</v>
      </c>
      <c r="E126" s="70">
        <v>200000</v>
      </c>
      <c r="F126" s="65" t="s">
        <v>178</v>
      </c>
      <c r="G126" s="65" t="s">
        <v>462</v>
      </c>
      <c r="H126" s="65" t="s">
        <v>180</v>
      </c>
      <c r="I126" s="71" t="s">
        <v>187</v>
      </c>
    </row>
    <row r="127" spans="1:9" s="29" customFormat="1" ht="45" x14ac:dyDescent="0.25">
      <c r="A127" s="93">
        <f t="shared" si="1"/>
        <v>125</v>
      </c>
      <c r="B127" s="65" t="s">
        <v>447</v>
      </c>
      <c r="C127" s="65" t="str">
        <f>VLOOKUP(B127,Vereadores!$A$2:$C$59,2,0)</f>
        <v>PL</v>
      </c>
      <c r="D127" s="65" t="s">
        <v>463</v>
      </c>
      <c r="E127" s="70">
        <v>100000</v>
      </c>
      <c r="F127" s="65" t="s">
        <v>221</v>
      </c>
      <c r="G127" s="65" t="s">
        <v>464</v>
      </c>
      <c r="H127" s="65" t="s">
        <v>180</v>
      </c>
      <c r="I127" s="71">
        <v>45376</v>
      </c>
    </row>
    <row r="128" spans="1:9" s="29" customFormat="1" ht="45" x14ac:dyDescent="0.25">
      <c r="A128" s="93">
        <f t="shared" si="1"/>
        <v>126</v>
      </c>
      <c r="B128" s="65" t="s">
        <v>447</v>
      </c>
      <c r="C128" s="65" t="str">
        <f>VLOOKUP(B128,Vereadores!$A$2:$C$59,2,0)</f>
        <v>PL</v>
      </c>
      <c r="D128" s="65" t="s">
        <v>465</v>
      </c>
      <c r="E128" s="70">
        <v>100000</v>
      </c>
      <c r="F128" s="65" t="s">
        <v>221</v>
      </c>
      <c r="G128" s="65" t="s">
        <v>466</v>
      </c>
      <c r="H128" s="65" t="s">
        <v>180</v>
      </c>
      <c r="I128" s="71">
        <v>45366</v>
      </c>
    </row>
    <row r="129" spans="1:9" s="29" customFormat="1" ht="30" x14ac:dyDescent="0.25">
      <c r="A129" s="93">
        <f t="shared" si="1"/>
        <v>127</v>
      </c>
      <c r="B129" s="65" t="s">
        <v>447</v>
      </c>
      <c r="C129" s="65" t="str">
        <f>VLOOKUP(B129,Vereadores!$A$2:$C$59,2,0)</f>
        <v>PL</v>
      </c>
      <c r="D129" s="65" t="s">
        <v>467</v>
      </c>
      <c r="E129" s="70">
        <v>100000</v>
      </c>
      <c r="F129" s="65" t="s">
        <v>221</v>
      </c>
      <c r="G129" s="65" t="s">
        <v>468</v>
      </c>
      <c r="H129" s="65" t="s">
        <v>180</v>
      </c>
      <c r="I129" s="71">
        <v>45376</v>
      </c>
    </row>
    <row r="130" spans="1:9" s="29" customFormat="1" ht="45" x14ac:dyDescent="0.25">
      <c r="A130" s="93">
        <f t="shared" si="1"/>
        <v>128</v>
      </c>
      <c r="B130" s="65" t="s">
        <v>447</v>
      </c>
      <c r="C130" s="65" t="str">
        <f>VLOOKUP(B130,Vereadores!$A$2:$C$59,2,0)</f>
        <v>PL</v>
      </c>
      <c r="D130" s="65" t="s">
        <v>469</v>
      </c>
      <c r="E130" s="70">
        <v>100000</v>
      </c>
      <c r="F130" s="65" t="s">
        <v>221</v>
      </c>
      <c r="G130" s="65" t="s">
        <v>470</v>
      </c>
      <c r="H130" s="65" t="s">
        <v>180</v>
      </c>
      <c r="I130" s="71" t="s">
        <v>187</v>
      </c>
    </row>
    <row r="131" spans="1:9" s="29" customFormat="1" ht="30" x14ac:dyDescent="0.25">
      <c r="A131" s="93">
        <f t="shared" si="1"/>
        <v>129</v>
      </c>
      <c r="B131" s="65" t="s">
        <v>447</v>
      </c>
      <c r="C131" s="65" t="str">
        <f>VLOOKUP(B131,Vereadores!$A$2:$C$59,2,0)</f>
        <v>PL</v>
      </c>
      <c r="D131" s="65" t="s">
        <v>471</v>
      </c>
      <c r="E131" s="70">
        <v>100000</v>
      </c>
      <c r="F131" s="65" t="s">
        <v>221</v>
      </c>
      <c r="G131" s="65" t="s">
        <v>472</v>
      </c>
      <c r="H131" s="65" t="s">
        <v>180</v>
      </c>
      <c r="I131" s="71">
        <v>45378</v>
      </c>
    </row>
    <row r="132" spans="1:9" s="29" customFormat="1" ht="45" x14ac:dyDescent="0.25">
      <c r="A132" s="93">
        <f t="shared" si="1"/>
        <v>130</v>
      </c>
      <c r="B132" s="65" t="s">
        <v>447</v>
      </c>
      <c r="C132" s="65" t="str">
        <f>VLOOKUP(B132,Vereadores!$A$2:$C$59,2,0)</f>
        <v>PL</v>
      </c>
      <c r="D132" s="65" t="s">
        <v>473</v>
      </c>
      <c r="E132" s="70">
        <v>100000</v>
      </c>
      <c r="F132" s="65" t="s">
        <v>221</v>
      </c>
      <c r="G132" s="65" t="s">
        <v>474</v>
      </c>
      <c r="H132" s="65" t="s">
        <v>180</v>
      </c>
      <c r="I132" s="71">
        <v>45378</v>
      </c>
    </row>
    <row r="133" spans="1:9" s="29" customFormat="1" ht="30" x14ac:dyDescent="0.25">
      <c r="A133" s="93">
        <f t="shared" ref="A133:A196" si="2">A132+1</f>
        <v>131</v>
      </c>
      <c r="B133" s="65" t="s">
        <v>447</v>
      </c>
      <c r="C133" s="65" t="str">
        <f>VLOOKUP(B133,Vereadores!$A$2:$C$59,2,0)</f>
        <v>PL</v>
      </c>
      <c r="D133" s="65" t="s">
        <v>475</v>
      </c>
      <c r="E133" s="70">
        <v>100000</v>
      </c>
      <c r="F133" s="65" t="s">
        <v>221</v>
      </c>
      <c r="G133" s="65" t="s">
        <v>476</v>
      </c>
      <c r="H133" s="65" t="s">
        <v>180</v>
      </c>
      <c r="I133" s="71" t="s">
        <v>187</v>
      </c>
    </row>
    <row r="134" spans="1:9" s="29" customFormat="1" ht="30" x14ac:dyDescent="0.25">
      <c r="A134" s="93">
        <f t="shared" si="2"/>
        <v>132</v>
      </c>
      <c r="B134" s="65" t="s">
        <v>447</v>
      </c>
      <c r="C134" s="65" t="str">
        <f>VLOOKUP(B134,Vereadores!$A$2:$C$59,2,0)</f>
        <v>PL</v>
      </c>
      <c r="D134" s="65" t="s">
        <v>477</v>
      </c>
      <c r="E134" s="70">
        <v>100000</v>
      </c>
      <c r="F134" s="65" t="s">
        <v>221</v>
      </c>
      <c r="G134" s="65" t="s">
        <v>478</v>
      </c>
      <c r="H134" s="65" t="s">
        <v>180</v>
      </c>
      <c r="I134" s="71" t="s">
        <v>263</v>
      </c>
    </row>
    <row r="135" spans="1:9" s="29" customFormat="1" ht="30" x14ac:dyDescent="0.25">
      <c r="A135" s="93">
        <f t="shared" si="2"/>
        <v>133</v>
      </c>
      <c r="B135" s="65" t="s">
        <v>447</v>
      </c>
      <c r="C135" s="65" t="str">
        <f>VLOOKUP(B135,Vereadores!$A$2:$C$59,2,0)</f>
        <v>PL</v>
      </c>
      <c r="D135" s="65" t="s">
        <v>479</v>
      </c>
      <c r="E135" s="70">
        <v>100000</v>
      </c>
      <c r="F135" s="65" t="s">
        <v>221</v>
      </c>
      <c r="G135" s="65" t="s">
        <v>480</v>
      </c>
      <c r="H135" s="65" t="s">
        <v>180</v>
      </c>
      <c r="I135" s="71">
        <v>45366</v>
      </c>
    </row>
    <row r="136" spans="1:9" s="29" customFormat="1" ht="30" x14ac:dyDescent="0.25">
      <c r="A136" s="93">
        <f t="shared" si="2"/>
        <v>134</v>
      </c>
      <c r="B136" s="65" t="s">
        <v>447</v>
      </c>
      <c r="C136" s="65" t="str">
        <f>VLOOKUP(B136,Vereadores!$A$2:$C$59,2,0)</f>
        <v>PL</v>
      </c>
      <c r="D136" s="65" t="s">
        <v>481</v>
      </c>
      <c r="E136" s="70">
        <v>100000</v>
      </c>
      <c r="F136" s="65" t="s">
        <v>221</v>
      </c>
      <c r="G136" s="65" t="s">
        <v>482</v>
      </c>
      <c r="H136" s="65" t="s">
        <v>180</v>
      </c>
      <c r="I136" s="71">
        <v>45376</v>
      </c>
    </row>
    <row r="137" spans="1:9" s="29" customFormat="1" ht="30" x14ac:dyDescent="0.25">
      <c r="A137" s="93">
        <f t="shared" si="2"/>
        <v>135</v>
      </c>
      <c r="B137" s="65" t="s">
        <v>447</v>
      </c>
      <c r="C137" s="65" t="str">
        <f>VLOOKUP(B137,Vereadores!$A$2:$C$59,2,0)</f>
        <v>PL</v>
      </c>
      <c r="D137" s="65" t="s">
        <v>483</v>
      </c>
      <c r="E137" s="70">
        <v>100000</v>
      </c>
      <c r="F137" s="65" t="s">
        <v>221</v>
      </c>
      <c r="G137" s="65" t="s">
        <v>484</v>
      </c>
      <c r="H137" s="65" t="s">
        <v>180</v>
      </c>
      <c r="I137" s="71">
        <v>45376</v>
      </c>
    </row>
    <row r="138" spans="1:9" s="29" customFormat="1" ht="30" x14ac:dyDescent="0.25">
      <c r="A138" s="93">
        <f t="shared" si="2"/>
        <v>136</v>
      </c>
      <c r="B138" s="65" t="s">
        <v>223</v>
      </c>
      <c r="C138" s="65" t="str">
        <f>VLOOKUP(B138,Vereadores!$A$2:$C$59,2,0)</f>
        <v>REPUBLICANOS</v>
      </c>
      <c r="D138" s="65" t="s">
        <v>485</v>
      </c>
      <c r="E138" s="70">
        <v>30000</v>
      </c>
      <c r="F138" s="65" t="s">
        <v>221</v>
      </c>
      <c r="G138" s="65" t="s">
        <v>486</v>
      </c>
      <c r="H138" s="65" t="s">
        <v>180</v>
      </c>
      <c r="I138" s="71">
        <v>45376</v>
      </c>
    </row>
    <row r="139" spans="1:9" s="29" customFormat="1" ht="30" x14ac:dyDescent="0.25">
      <c r="A139" s="93">
        <f t="shared" si="2"/>
        <v>137</v>
      </c>
      <c r="B139" s="65" t="s">
        <v>223</v>
      </c>
      <c r="C139" s="65" t="str">
        <f>VLOOKUP(B139,Vereadores!$A$2:$C$59,2,0)</f>
        <v>REPUBLICANOS</v>
      </c>
      <c r="D139" s="65" t="s">
        <v>487</v>
      </c>
      <c r="E139" s="70">
        <v>40000</v>
      </c>
      <c r="F139" s="65" t="s">
        <v>221</v>
      </c>
      <c r="G139" s="65" t="s">
        <v>488</v>
      </c>
      <c r="H139" s="65" t="s">
        <v>180</v>
      </c>
      <c r="I139" s="71" t="s">
        <v>187</v>
      </c>
    </row>
    <row r="140" spans="1:9" s="29" customFormat="1" ht="30" x14ac:dyDescent="0.25">
      <c r="A140" s="93">
        <f t="shared" si="2"/>
        <v>138</v>
      </c>
      <c r="B140" s="65" t="s">
        <v>447</v>
      </c>
      <c r="C140" s="65" t="str">
        <f>VLOOKUP(B140,Vereadores!$A$2:$C$59,2,0)</f>
        <v>PL</v>
      </c>
      <c r="D140" s="65" t="s">
        <v>489</v>
      </c>
      <c r="E140" s="70">
        <v>100000</v>
      </c>
      <c r="F140" s="65" t="s">
        <v>221</v>
      </c>
      <c r="G140" s="65" t="s">
        <v>490</v>
      </c>
      <c r="H140" s="65" t="s">
        <v>180</v>
      </c>
      <c r="I140" s="71">
        <v>45376</v>
      </c>
    </row>
    <row r="141" spans="1:9" s="29" customFormat="1" ht="30" x14ac:dyDescent="0.25">
      <c r="A141" s="93">
        <f t="shared" si="2"/>
        <v>139</v>
      </c>
      <c r="B141" s="65" t="s">
        <v>70</v>
      </c>
      <c r="C141" s="65" t="str">
        <f>VLOOKUP(B141,Vereadores!$A$2:$C$59,2,0)</f>
        <v>MDB</v>
      </c>
      <c r="D141" s="65" t="s">
        <v>491</v>
      </c>
      <c r="E141" s="70">
        <v>300000</v>
      </c>
      <c r="F141" s="65" t="s">
        <v>273</v>
      </c>
      <c r="G141" s="65" t="s">
        <v>492</v>
      </c>
      <c r="H141" s="65" t="s">
        <v>180</v>
      </c>
      <c r="I141" s="71" t="s">
        <v>317</v>
      </c>
    </row>
    <row r="142" spans="1:9" s="29" customFormat="1" ht="30" x14ac:dyDescent="0.25">
      <c r="A142" s="93">
        <f t="shared" si="2"/>
        <v>140</v>
      </c>
      <c r="B142" s="65" t="s">
        <v>493</v>
      </c>
      <c r="C142" s="65" t="str">
        <f>VLOOKUP(B142,Vereadores!$A$2:$C$59,2,0)</f>
        <v>MDB</v>
      </c>
      <c r="D142" s="65" t="s">
        <v>494</v>
      </c>
      <c r="E142" s="70">
        <v>850000</v>
      </c>
      <c r="F142" s="65" t="s">
        <v>189</v>
      </c>
      <c r="G142" s="65" t="s">
        <v>495</v>
      </c>
      <c r="H142" s="65" t="s">
        <v>180</v>
      </c>
      <c r="I142" s="71">
        <v>45376</v>
      </c>
    </row>
    <row r="143" spans="1:9" s="29" customFormat="1" x14ac:dyDescent="0.25">
      <c r="A143" s="93">
        <f t="shared" si="2"/>
        <v>141</v>
      </c>
      <c r="B143" s="65" t="s">
        <v>146</v>
      </c>
      <c r="C143" s="65" t="str">
        <f>VLOOKUP(B143,Vereadores!$A$2:$C$59,2,0)</f>
        <v>PSC</v>
      </c>
      <c r="D143" s="65" t="s">
        <v>496</v>
      </c>
      <c r="E143" s="70">
        <v>200000</v>
      </c>
      <c r="F143" s="65" t="s">
        <v>251</v>
      </c>
      <c r="G143" s="65" t="s">
        <v>497</v>
      </c>
      <c r="H143" s="65" t="s">
        <v>180</v>
      </c>
      <c r="I143" s="71">
        <v>45405</v>
      </c>
    </row>
    <row r="144" spans="1:9" s="29" customFormat="1" x14ac:dyDescent="0.25">
      <c r="A144" s="93">
        <f t="shared" si="2"/>
        <v>142</v>
      </c>
      <c r="B144" s="65" t="s">
        <v>146</v>
      </c>
      <c r="C144" s="65" t="str">
        <f>VLOOKUP(B144,Vereadores!$A$2:$C$59,2,0)</f>
        <v>PSC</v>
      </c>
      <c r="D144" s="65" t="s">
        <v>498</v>
      </c>
      <c r="E144" s="70">
        <v>350000</v>
      </c>
      <c r="F144" s="65" t="s">
        <v>189</v>
      </c>
      <c r="G144" s="65" t="s">
        <v>499</v>
      </c>
      <c r="H144" s="65" t="s">
        <v>180</v>
      </c>
      <c r="I144" s="71">
        <v>45475</v>
      </c>
    </row>
    <row r="145" spans="1:9" s="29" customFormat="1" ht="30" x14ac:dyDescent="0.25">
      <c r="A145" s="93">
        <f t="shared" si="2"/>
        <v>143</v>
      </c>
      <c r="B145" s="65" t="s">
        <v>125</v>
      </c>
      <c r="C145" s="65" t="str">
        <f>VLOOKUP(B145,Vereadores!$A$2:$C$59,2,0)</f>
        <v>PSD</v>
      </c>
      <c r="D145" s="65" t="s">
        <v>500</v>
      </c>
      <c r="E145" s="70">
        <v>60000</v>
      </c>
      <c r="F145" s="65" t="s">
        <v>376</v>
      </c>
      <c r="G145" s="65" t="s">
        <v>501</v>
      </c>
      <c r="H145" s="65" t="s">
        <v>180</v>
      </c>
      <c r="I145" s="71" t="s">
        <v>187</v>
      </c>
    </row>
    <row r="146" spans="1:9" s="29" customFormat="1" x14ac:dyDescent="0.25">
      <c r="A146" s="93">
        <f t="shared" si="2"/>
        <v>144</v>
      </c>
      <c r="B146" s="65" t="s">
        <v>202</v>
      </c>
      <c r="C146" s="65" t="str">
        <f>VLOOKUP(B146,Vereadores!$A$2:$C$59,2,0)</f>
        <v>MDB</v>
      </c>
      <c r="D146" s="65" t="s">
        <v>502</v>
      </c>
      <c r="E146" s="70">
        <v>12844.97</v>
      </c>
      <c r="F146" s="65" t="s">
        <v>178</v>
      </c>
      <c r="G146" s="65" t="s">
        <v>503</v>
      </c>
      <c r="H146" s="65" t="s">
        <v>180</v>
      </c>
      <c r="I146" s="71" t="s">
        <v>187</v>
      </c>
    </row>
    <row r="147" spans="1:9" s="29" customFormat="1" x14ac:dyDescent="0.25">
      <c r="A147" s="93">
        <f t="shared" si="2"/>
        <v>145</v>
      </c>
      <c r="B147" s="65" t="s">
        <v>202</v>
      </c>
      <c r="C147" s="65" t="str">
        <f>VLOOKUP(B147,Vereadores!$A$2:$C$59,2,0)</f>
        <v>MDB</v>
      </c>
      <c r="D147" s="65" t="s">
        <v>504</v>
      </c>
      <c r="E147" s="70">
        <v>35885.78</v>
      </c>
      <c r="F147" s="65" t="s">
        <v>178</v>
      </c>
      <c r="G147" s="65" t="s">
        <v>505</v>
      </c>
      <c r="H147" s="65" t="s">
        <v>180</v>
      </c>
      <c r="I147" s="71" t="s">
        <v>187</v>
      </c>
    </row>
    <row r="148" spans="1:9" s="29" customFormat="1" x14ac:dyDescent="0.25">
      <c r="A148" s="93">
        <f t="shared" si="2"/>
        <v>146</v>
      </c>
      <c r="B148" s="65" t="s">
        <v>123</v>
      </c>
      <c r="C148" s="65" t="str">
        <f>VLOOKUP(B148,Vereadores!$A$2:$C$59,2,0)</f>
        <v>MDB</v>
      </c>
      <c r="D148" s="65" t="s">
        <v>506</v>
      </c>
      <c r="E148" s="70">
        <v>16645.830000000002</v>
      </c>
      <c r="F148" s="65" t="s">
        <v>399</v>
      </c>
      <c r="G148" s="65" t="s">
        <v>507</v>
      </c>
      <c r="H148" s="65" t="s">
        <v>180</v>
      </c>
      <c r="I148" s="71" t="s">
        <v>187</v>
      </c>
    </row>
    <row r="149" spans="1:9" s="29" customFormat="1" x14ac:dyDescent="0.25">
      <c r="A149" s="93">
        <f t="shared" si="2"/>
        <v>147</v>
      </c>
      <c r="B149" s="65" t="s">
        <v>37</v>
      </c>
      <c r="C149" s="65" t="str">
        <f>VLOOKUP(B149,Vereadores!$A$2:$C$59,2,0)</f>
        <v>REPUBLICANOS</v>
      </c>
      <c r="D149" s="65" t="s">
        <v>508</v>
      </c>
      <c r="E149" s="70">
        <v>250000</v>
      </c>
      <c r="F149" s="65" t="s">
        <v>189</v>
      </c>
      <c r="G149" s="65" t="s">
        <v>509</v>
      </c>
      <c r="H149" s="65" t="s">
        <v>180</v>
      </c>
      <c r="I149" s="71">
        <v>45369</v>
      </c>
    </row>
    <row r="150" spans="1:9" s="29" customFormat="1" x14ac:dyDescent="0.25">
      <c r="A150" s="93">
        <f t="shared" si="2"/>
        <v>148</v>
      </c>
      <c r="B150" s="65" t="s">
        <v>123</v>
      </c>
      <c r="C150" s="65" t="str">
        <f>VLOOKUP(B150,Vereadores!$A$2:$C$59,2,0)</f>
        <v>MDB</v>
      </c>
      <c r="D150" s="65" t="s">
        <v>510</v>
      </c>
      <c r="E150" s="70">
        <v>50000</v>
      </c>
      <c r="F150" s="65" t="s">
        <v>251</v>
      </c>
      <c r="G150" s="65" t="s">
        <v>511</v>
      </c>
      <c r="H150" s="65" t="s">
        <v>180</v>
      </c>
      <c r="I150" s="71" t="s">
        <v>187</v>
      </c>
    </row>
    <row r="151" spans="1:9" s="29" customFormat="1" ht="30" hidden="1" x14ac:dyDescent="0.25">
      <c r="A151" s="93">
        <f t="shared" si="2"/>
        <v>149</v>
      </c>
      <c r="B151" s="65" t="s">
        <v>125</v>
      </c>
      <c r="C151" s="65" t="str">
        <f>VLOOKUP(B151,Vereadores!$A$2:$C$59,2,0)</f>
        <v>PSD</v>
      </c>
      <c r="D151" s="65" t="s">
        <v>512</v>
      </c>
      <c r="E151" s="70">
        <v>70000</v>
      </c>
      <c r="F151" s="65" t="s">
        <v>299</v>
      </c>
      <c r="G151" s="65" t="s">
        <v>513</v>
      </c>
      <c r="H151" s="65" t="s">
        <v>214</v>
      </c>
      <c r="I151" s="69"/>
    </row>
    <row r="152" spans="1:9" s="29" customFormat="1" hidden="1" x14ac:dyDescent="0.25">
      <c r="A152" s="93">
        <f t="shared" si="2"/>
        <v>150</v>
      </c>
      <c r="B152" s="65" t="s">
        <v>120</v>
      </c>
      <c r="C152" s="65" t="str">
        <f>VLOOKUP(B152,Vereadores!$A$2:$C$59,2,0)</f>
        <v>PSOL</v>
      </c>
      <c r="D152" s="65" t="s">
        <v>514</v>
      </c>
      <c r="E152" s="70">
        <v>200000</v>
      </c>
      <c r="F152" s="65" t="s">
        <v>515</v>
      </c>
      <c r="G152" s="65" t="s">
        <v>516</v>
      </c>
      <c r="H152" s="65" t="s">
        <v>214</v>
      </c>
      <c r="I152" s="69"/>
    </row>
    <row r="153" spans="1:9" s="29" customFormat="1" x14ac:dyDescent="0.25">
      <c r="A153" s="93">
        <f t="shared" si="2"/>
        <v>151</v>
      </c>
      <c r="B153" s="65" t="s">
        <v>12</v>
      </c>
      <c r="C153" s="65" t="str">
        <f>VLOOKUP(B153,Vereadores!$A$2:$C$59,2,0)</f>
        <v>PSOL</v>
      </c>
      <c r="D153" s="65" t="s">
        <v>517</v>
      </c>
      <c r="E153" s="70">
        <v>300000</v>
      </c>
      <c r="F153" s="65" t="s">
        <v>221</v>
      </c>
      <c r="G153" s="65" t="s">
        <v>518</v>
      </c>
      <c r="H153" s="65" t="s">
        <v>180</v>
      </c>
      <c r="I153" s="71">
        <v>45378</v>
      </c>
    </row>
    <row r="154" spans="1:9" s="29" customFormat="1" x14ac:dyDescent="0.25">
      <c r="A154" s="93">
        <f t="shared" si="2"/>
        <v>152</v>
      </c>
      <c r="B154" s="65" t="s">
        <v>70</v>
      </c>
      <c r="C154" s="65" t="str">
        <f>VLOOKUP(B154,Vereadores!$A$2:$C$59,2,0)</f>
        <v>MDB</v>
      </c>
      <c r="D154" s="65" t="s">
        <v>519</v>
      </c>
      <c r="E154" s="70">
        <v>150000</v>
      </c>
      <c r="F154" s="65" t="s">
        <v>189</v>
      </c>
      <c r="G154" s="65" t="s">
        <v>520</v>
      </c>
      <c r="H154" s="65" t="s">
        <v>180</v>
      </c>
      <c r="I154" s="71" t="s">
        <v>187</v>
      </c>
    </row>
    <row r="155" spans="1:9" s="29" customFormat="1" x14ac:dyDescent="0.25">
      <c r="A155" s="93">
        <f t="shared" si="2"/>
        <v>153</v>
      </c>
      <c r="B155" s="65" t="s">
        <v>119</v>
      </c>
      <c r="C155" s="65" t="str">
        <f>VLOOKUP(B155,Vereadores!$A$2:$C$59,2,0)</f>
        <v>PSB</v>
      </c>
      <c r="D155" s="65" t="s">
        <v>521</v>
      </c>
      <c r="E155" s="70">
        <v>500000</v>
      </c>
      <c r="F155" s="65" t="s">
        <v>251</v>
      </c>
      <c r="G155" s="65" t="s">
        <v>522</v>
      </c>
      <c r="H155" s="65" t="s">
        <v>180</v>
      </c>
      <c r="I155" s="71" t="s">
        <v>187</v>
      </c>
    </row>
    <row r="156" spans="1:9" s="29" customFormat="1" hidden="1" x14ac:dyDescent="0.25">
      <c r="A156" s="93">
        <f t="shared" si="2"/>
        <v>154</v>
      </c>
      <c r="B156" s="65" t="s">
        <v>12</v>
      </c>
      <c r="C156" s="65" t="str">
        <f>VLOOKUP(B156,Vereadores!$A$2:$C$59,2,0)</f>
        <v>PSOL</v>
      </c>
      <c r="D156" s="65" t="s">
        <v>523</v>
      </c>
      <c r="E156" s="70">
        <v>30000</v>
      </c>
      <c r="F156" s="65" t="s">
        <v>524</v>
      </c>
      <c r="G156" s="65" t="s">
        <v>525</v>
      </c>
      <c r="H156" s="65" t="s">
        <v>195</v>
      </c>
      <c r="I156" s="69"/>
    </row>
    <row r="157" spans="1:9" s="29" customFormat="1" x14ac:dyDescent="0.25">
      <c r="A157" s="93">
        <f t="shared" si="2"/>
        <v>155</v>
      </c>
      <c r="B157" s="65" t="s">
        <v>70</v>
      </c>
      <c r="C157" s="65" t="str">
        <f>VLOOKUP(B157,Vereadores!$A$2:$C$59,2,0)</f>
        <v>MDB</v>
      </c>
      <c r="D157" s="65" t="s">
        <v>526</v>
      </c>
      <c r="E157" s="70">
        <v>85000</v>
      </c>
      <c r="F157" s="65" t="s">
        <v>189</v>
      </c>
      <c r="G157" s="65" t="s">
        <v>527</v>
      </c>
      <c r="H157" s="65" t="s">
        <v>180</v>
      </c>
      <c r="I157" s="71" t="s">
        <v>187</v>
      </c>
    </row>
    <row r="158" spans="1:9" s="29" customFormat="1" x14ac:dyDescent="0.25">
      <c r="A158" s="93">
        <f t="shared" si="2"/>
        <v>156</v>
      </c>
      <c r="B158" s="65" t="s">
        <v>12</v>
      </c>
      <c r="C158" s="65" t="str">
        <f>VLOOKUP(B158,Vereadores!$A$2:$C$59,2,0)</f>
        <v>PSOL</v>
      </c>
      <c r="D158" s="65" t="s">
        <v>528</v>
      </c>
      <c r="E158" s="70">
        <v>100000</v>
      </c>
      <c r="F158" s="65" t="s">
        <v>221</v>
      </c>
      <c r="G158" s="65" t="s">
        <v>529</v>
      </c>
      <c r="H158" s="65" t="s">
        <v>180</v>
      </c>
      <c r="I158" s="71">
        <v>45378</v>
      </c>
    </row>
    <row r="159" spans="1:9" s="29" customFormat="1" ht="30" x14ac:dyDescent="0.25">
      <c r="A159" s="93">
        <f t="shared" si="2"/>
        <v>157</v>
      </c>
      <c r="B159" s="65" t="s">
        <v>12</v>
      </c>
      <c r="C159" s="65" t="str">
        <f>VLOOKUP(B159,Vereadores!$A$2:$C$59,2,0)</f>
        <v>PSOL</v>
      </c>
      <c r="D159" s="65" t="s">
        <v>530</v>
      </c>
      <c r="E159" s="70">
        <v>100000</v>
      </c>
      <c r="F159" s="65" t="s">
        <v>531</v>
      </c>
      <c r="G159" s="65" t="s">
        <v>532</v>
      </c>
      <c r="H159" s="65" t="s">
        <v>180</v>
      </c>
      <c r="I159" s="71">
        <v>45484</v>
      </c>
    </row>
    <row r="160" spans="1:9" s="29" customFormat="1" x14ac:dyDescent="0.25">
      <c r="A160" s="93">
        <f t="shared" si="2"/>
        <v>158</v>
      </c>
      <c r="B160" s="65" t="s">
        <v>12</v>
      </c>
      <c r="C160" s="65" t="str">
        <f>VLOOKUP(B160,Vereadores!$A$2:$C$59,2,0)</f>
        <v>PSOL</v>
      </c>
      <c r="D160" s="65" t="s">
        <v>533</v>
      </c>
      <c r="E160" s="70">
        <v>300000</v>
      </c>
      <c r="F160" s="65" t="s">
        <v>178</v>
      </c>
      <c r="G160" s="65" t="s">
        <v>534</v>
      </c>
      <c r="H160" s="65" t="s">
        <v>180</v>
      </c>
      <c r="I160" s="71">
        <v>45419</v>
      </c>
    </row>
    <row r="161" spans="1:9" s="29" customFormat="1" ht="30" x14ac:dyDescent="0.25">
      <c r="A161" s="93">
        <f t="shared" si="2"/>
        <v>159</v>
      </c>
      <c r="B161" s="65" t="s">
        <v>12</v>
      </c>
      <c r="C161" s="65" t="str">
        <f>VLOOKUP(B161,Vereadores!$A$2:$C$59,2,0)</f>
        <v>PSOL</v>
      </c>
      <c r="D161" s="65" t="s">
        <v>535</v>
      </c>
      <c r="E161" s="70">
        <v>100000</v>
      </c>
      <c r="F161" s="65" t="s">
        <v>376</v>
      </c>
      <c r="G161" s="65" t="s">
        <v>536</v>
      </c>
      <c r="H161" s="65" t="s">
        <v>180</v>
      </c>
      <c r="I161" s="71">
        <v>45406</v>
      </c>
    </row>
    <row r="162" spans="1:9" s="29" customFormat="1" hidden="1" x14ac:dyDescent="0.25">
      <c r="A162" s="93">
        <f t="shared" si="2"/>
        <v>160</v>
      </c>
      <c r="B162" s="65" t="s">
        <v>12</v>
      </c>
      <c r="C162" s="65" t="str">
        <f>VLOOKUP(B162,Vereadores!$A$2:$C$59,2,0)</f>
        <v>PSOL</v>
      </c>
      <c r="D162" s="65" t="s">
        <v>537</v>
      </c>
      <c r="E162" s="70">
        <v>300000</v>
      </c>
      <c r="F162" s="65" t="s">
        <v>221</v>
      </c>
      <c r="G162" s="65" t="s">
        <v>538</v>
      </c>
      <c r="H162" s="65" t="s">
        <v>195</v>
      </c>
      <c r="I162" s="69"/>
    </row>
    <row r="163" spans="1:9" s="29" customFormat="1" ht="30" hidden="1" x14ac:dyDescent="0.25">
      <c r="A163" s="93">
        <f t="shared" si="2"/>
        <v>161</v>
      </c>
      <c r="B163" s="65" t="s">
        <v>12</v>
      </c>
      <c r="C163" s="65" t="str">
        <f>VLOOKUP(B163,Vereadores!$A$2:$C$59,2,0)</f>
        <v>PSOL</v>
      </c>
      <c r="D163" s="65" t="s">
        <v>539</v>
      </c>
      <c r="E163" s="70">
        <v>30000</v>
      </c>
      <c r="F163" s="65" t="s">
        <v>189</v>
      </c>
      <c r="G163" s="65" t="s">
        <v>540</v>
      </c>
      <c r="H163" s="65" t="s">
        <v>195</v>
      </c>
      <c r="I163" s="69"/>
    </row>
    <row r="164" spans="1:9" s="29" customFormat="1" x14ac:dyDescent="0.25">
      <c r="A164" s="93">
        <f t="shared" si="2"/>
        <v>162</v>
      </c>
      <c r="B164" s="65" t="s">
        <v>12</v>
      </c>
      <c r="C164" s="65" t="str">
        <f>VLOOKUP(B164,Vereadores!$A$2:$C$59,2,0)</f>
        <v>PSOL</v>
      </c>
      <c r="D164" s="65" t="s">
        <v>541</v>
      </c>
      <c r="E164" s="70">
        <v>300000</v>
      </c>
      <c r="F164" s="65" t="s">
        <v>221</v>
      </c>
      <c r="G164" s="65" t="s">
        <v>542</v>
      </c>
      <c r="H164" s="65" t="s">
        <v>180</v>
      </c>
      <c r="I164" s="71">
        <v>45378</v>
      </c>
    </row>
    <row r="165" spans="1:9" s="29" customFormat="1" ht="30" x14ac:dyDescent="0.25">
      <c r="A165" s="93">
        <f t="shared" si="2"/>
        <v>163</v>
      </c>
      <c r="B165" s="65" t="s">
        <v>12</v>
      </c>
      <c r="C165" s="65" t="str">
        <f>VLOOKUP(B165,Vereadores!$A$2:$C$59,2,0)</f>
        <v>PSOL</v>
      </c>
      <c r="D165" s="65" t="s">
        <v>543</v>
      </c>
      <c r="E165" s="70">
        <v>300000</v>
      </c>
      <c r="F165" s="65" t="s">
        <v>221</v>
      </c>
      <c r="G165" s="65" t="s">
        <v>544</v>
      </c>
      <c r="H165" s="65" t="s">
        <v>180</v>
      </c>
      <c r="I165" s="71">
        <v>45378</v>
      </c>
    </row>
    <row r="166" spans="1:9" s="29" customFormat="1" x14ac:dyDescent="0.25">
      <c r="A166" s="93">
        <f t="shared" si="2"/>
        <v>164</v>
      </c>
      <c r="B166" s="65" t="s">
        <v>12</v>
      </c>
      <c r="C166" s="65" t="str">
        <f>VLOOKUP(B166,Vereadores!$A$2:$C$59,2,0)</f>
        <v>PSOL</v>
      </c>
      <c r="D166" s="65" t="s">
        <v>545</v>
      </c>
      <c r="E166" s="70">
        <v>600000</v>
      </c>
      <c r="F166" s="65" t="s">
        <v>531</v>
      </c>
      <c r="G166" s="65" t="s">
        <v>546</v>
      </c>
      <c r="H166" s="65" t="s">
        <v>180</v>
      </c>
      <c r="I166" s="71">
        <v>45537</v>
      </c>
    </row>
    <row r="167" spans="1:9" s="29" customFormat="1" ht="30" hidden="1" x14ac:dyDescent="0.25">
      <c r="A167" s="93">
        <f t="shared" si="2"/>
        <v>165</v>
      </c>
      <c r="B167" s="65" t="s">
        <v>12</v>
      </c>
      <c r="C167" s="65" t="str">
        <f>VLOOKUP(B167,Vereadores!$A$2:$C$59,2,0)</f>
        <v>PSOL</v>
      </c>
      <c r="D167" s="65" t="s">
        <v>547</v>
      </c>
      <c r="E167" s="70">
        <v>70000</v>
      </c>
      <c r="F167" s="65" t="s">
        <v>217</v>
      </c>
      <c r="G167" s="65" t="s">
        <v>548</v>
      </c>
      <c r="H167" s="65" t="s">
        <v>195</v>
      </c>
      <c r="I167" s="69"/>
    </row>
    <row r="168" spans="1:9" s="29" customFormat="1" x14ac:dyDescent="0.25">
      <c r="A168" s="93">
        <f t="shared" si="2"/>
        <v>166</v>
      </c>
      <c r="B168" s="65" t="s">
        <v>123</v>
      </c>
      <c r="C168" s="65" t="str">
        <f>VLOOKUP(B168,Vereadores!$A$2:$C$59,2,0)</f>
        <v>MDB</v>
      </c>
      <c r="D168" s="65" t="s">
        <v>549</v>
      </c>
      <c r="E168" s="70">
        <v>100000</v>
      </c>
      <c r="F168" s="65" t="s">
        <v>251</v>
      </c>
      <c r="G168" s="65" t="s">
        <v>550</v>
      </c>
      <c r="H168" s="65" t="s">
        <v>180</v>
      </c>
      <c r="I168" s="71" t="s">
        <v>187</v>
      </c>
    </row>
    <row r="169" spans="1:9" s="29" customFormat="1" x14ac:dyDescent="0.25">
      <c r="A169" s="93">
        <f t="shared" si="2"/>
        <v>167</v>
      </c>
      <c r="B169" s="65" t="s">
        <v>70</v>
      </c>
      <c r="C169" s="65" t="str">
        <f>VLOOKUP(B169,Vereadores!$A$2:$C$59,2,0)</f>
        <v>MDB</v>
      </c>
      <c r="D169" s="65" t="s">
        <v>551</v>
      </c>
      <c r="E169" s="70">
        <v>150000</v>
      </c>
      <c r="F169" s="65" t="s">
        <v>189</v>
      </c>
      <c r="G169" s="65" t="s">
        <v>552</v>
      </c>
      <c r="H169" s="65" t="s">
        <v>180</v>
      </c>
      <c r="I169" s="71">
        <v>45366</v>
      </c>
    </row>
    <row r="170" spans="1:9" s="29" customFormat="1" x14ac:dyDescent="0.25">
      <c r="A170" s="93">
        <f t="shared" si="2"/>
        <v>168</v>
      </c>
      <c r="B170" s="65" t="s">
        <v>493</v>
      </c>
      <c r="C170" s="65" t="str">
        <f>VLOOKUP(B170,Vereadores!$A$2:$C$59,2,0)</f>
        <v>MDB</v>
      </c>
      <c r="D170" s="65" t="s">
        <v>553</v>
      </c>
      <c r="E170" s="70">
        <v>100000</v>
      </c>
      <c r="F170" s="65" t="s">
        <v>189</v>
      </c>
      <c r="G170" s="65" t="s">
        <v>554</v>
      </c>
      <c r="H170" s="65" t="s">
        <v>180</v>
      </c>
      <c r="I170" s="71">
        <v>45366</v>
      </c>
    </row>
    <row r="171" spans="1:9" s="29" customFormat="1" x14ac:dyDescent="0.25">
      <c r="A171" s="93">
        <f t="shared" si="2"/>
        <v>169</v>
      </c>
      <c r="B171" s="65" t="s">
        <v>125</v>
      </c>
      <c r="C171" s="65" t="str">
        <f>VLOOKUP(B171,Vereadores!$A$2:$C$59,2,0)</f>
        <v>PSD</v>
      </c>
      <c r="D171" s="65" t="s">
        <v>555</v>
      </c>
      <c r="E171" s="70">
        <v>75000</v>
      </c>
      <c r="F171" s="65" t="s">
        <v>556</v>
      </c>
      <c r="G171" s="65" t="s">
        <v>557</v>
      </c>
      <c r="H171" s="65" t="s">
        <v>180</v>
      </c>
      <c r="I171" s="71" t="s">
        <v>263</v>
      </c>
    </row>
    <row r="172" spans="1:9" s="29" customFormat="1" x14ac:dyDescent="0.25">
      <c r="A172" s="93">
        <f t="shared" si="2"/>
        <v>170</v>
      </c>
      <c r="B172" s="65" t="s">
        <v>155</v>
      </c>
      <c r="C172" s="65" t="str">
        <f>VLOOKUP(B172,Vereadores!$A$2:$C$59,2,0)</f>
        <v>REPUBLICANOS</v>
      </c>
      <c r="D172" s="65" t="s">
        <v>558</v>
      </c>
      <c r="E172" s="70">
        <v>210000</v>
      </c>
      <c r="F172" s="65" t="s">
        <v>189</v>
      </c>
      <c r="G172" s="65" t="s">
        <v>559</v>
      </c>
      <c r="H172" s="65" t="s">
        <v>180</v>
      </c>
      <c r="I172" s="71" t="s">
        <v>187</v>
      </c>
    </row>
    <row r="173" spans="1:9" s="29" customFormat="1" x14ac:dyDescent="0.25">
      <c r="A173" s="93">
        <f t="shared" si="2"/>
        <v>171</v>
      </c>
      <c r="B173" s="65" t="s">
        <v>155</v>
      </c>
      <c r="C173" s="65" t="str">
        <f>VLOOKUP(B173,Vereadores!$A$2:$C$59,2,0)</f>
        <v>REPUBLICANOS</v>
      </c>
      <c r="D173" s="65" t="s">
        <v>560</v>
      </c>
      <c r="E173" s="70">
        <v>200000</v>
      </c>
      <c r="F173" s="65" t="s">
        <v>189</v>
      </c>
      <c r="G173" s="65" t="s">
        <v>561</v>
      </c>
      <c r="H173" s="65" t="s">
        <v>180</v>
      </c>
      <c r="I173" s="71">
        <v>45366</v>
      </c>
    </row>
    <row r="174" spans="1:9" s="29" customFormat="1" x14ac:dyDescent="0.25">
      <c r="A174" s="93">
        <f t="shared" si="2"/>
        <v>172</v>
      </c>
      <c r="B174" s="65" t="s">
        <v>155</v>
      </c>
      <c r="C174" s="65" t="str">
        <f>VLOOKUP(B174,Vereadores!$A$2:$C$59,2,0)</f>
        <v>REPUBLICANOS</v>
      </c>
      <c r="D174" s="65" t="s">
        <v>562</v>
      </c>
      <c r="E174" s="70">
        <v>345000</v>
      </c>
      <c r="F174" s="65" t="s">
        <v>189</v>
      </c>
      <c r="G174" s="65" t="s">
        <v>563</v>
      </c>
      <c r="H174" s="65" t="s">
        <v>180</v>
      </c>
      <c r="I174" s="71">
        <v>45366</v>
      </c>
    </row>
    <row r="175" spans="1:9" s="29" customFormat="1" x14ac:dyDescent="0.25">
      <c r="A175" s="93">
        <f t="shared" si="2"/>
        <v>173</v>
      </c>
      <c r="B175" s="65" t="s">
        <v>155</v>
      </c>
      <c r="C175" s="65" t="str">
        <f>VLOOKUP(B175,Vereadores!$A$2:$C$59,2,0)</f>
        <v>REPUBLICANOS</v>
      </c>
      <c r="D175" s="65" t="s">
        <v>564</v>
      </c>
      <c r="E175" s="70">
        <v>500000</v>
      </c>
      <c r="F175" s="65" t="s">
        <v>189</v>
      </c>
      <c r="G175" s="65" t="s">
        <v>565</v>
      </c>
      <c r="H175" s="65" t="s">
        <v>180</v>
      </c>
      <c r="I175" s="71">
        <v>45366</v>
      </c>
    </row>
    <row r="176" spans="1:9" s="29" customFormat="1" hidden="1" x14ac:dyDescent="0.25">
      <c r="A176" s="93">
        <f t="shared" si="2"/>
        <v>174</v>
      </c>
      <c r="B176" s="65" t="s">
        <v>125</v>
      </c>
      <c r="C176" s="65" t="str">
        <f>VLOOKUP(B176,Vereadores!$A$2:$C$59,2,0)</f>
        <v>PSD</v>
      </c>
      <c r="D176" s="65" t="s">
        <v>566</v>
      </c>
      <c r="E176" s="70">
        <v>75085.279999999999</v>
      </c>
      <c r="F176" s="65" t="s">
        <v>189</v>
      </c>
      <c r="G176" s="65" t="s">
        <v>567</v>
      </c>
      <c r="H176" s="65" t="s">
        <v>214</v>
      </c>
      <c r="I176" s="71"/>
    </row>
    <row r="177" spans="1:9" s="29" customFormat="1" ht="30" x14ac:dyDescent="0.25">
      <c r="A177" s="93">
        <f t="shared" si="2"/>
        <v>175</v>
      </c>
      <c r="B177" s="65" t="s">
        <v>568</v>
      </c>
      <c r="C177" s="65" t="str">
        <f>VLOOKUP(B177,Vereadores!$A$2:$C$59,2,0)</f>
        <v>UNIÃO BRASIL</v>
      </c>
      <c r="D177" s="65" t="s">
        <v>569</v>
      </c>
      <c r="E177" s="70">
        <v>250000</v>
      </c>
      <c r="F177" s="65" t="s">
        <v>189</v>
      </c>
      <c r="G177" s="65" t="s">
        <v>570</v>
      </c>
      <c r="H177" s="65" t="s">
        <v>180</v>
      </c>
      <c r="I177" s="71">
        <v>45366</v>
      </c>
    </row>
    <row r="178" spans="1:9" s="29" customFormat="1" x14ac:dyDescent="0.25">
      <c r="A178" s="93">
        <f t="shared" si="2"/>
        <v>176</v>
      </c>
      <c r="B178" s="65" t="s">
        <v>568</v>
      </c>
      <c r="C178" s="65" t="str">
        <f>VLOOKUP(B178,Vereadores!$A$2:$C$59,2,0)</f>
        <v>UNIÃO BRASIL</v>
      </c>
      <c r="D178" s="65" t="s">
        <v>571</v>
      </c>
      <c r="E178" s="70">
        <v>50000</v>
      </c>
      <c r="F178" s="65" t="s">
        <v>189</v>
      </c>
      <c r="G178" s="65" t="s">
        <v>572</v>
      </c>
      <c r="H178" s="65" t="s">
        <v>180</v>
      </c>
      <c r="I178" s="71">
        <v>45369</v>
      </c>
    </row>
    <row r="179" spans="1:9" s="29" customFormat="1" ht="30" x14ac:dyDescent="0.25">
      <c r="A179" s="93">
        <f t="shared" si="2"/>
        <v>177</v>
      </c>
      <c r="B179" s="65" t="s">
        <v>568</v>
      </c>
      <c r="C179" s="65" t="str">
        <f>VLOOKUP(B179,Vereadores!$A$2:$C$59,2,0)</f>
        <v>UNIÃO BRASIL</v>
      </c>
      <c r="D179" s="65" t="s">
        <v>573</v>
      </c>
      <c r="E179" s="70">
        <v>250000</v>
      </c>
      <c r="F179" s="65" t="s">
        <v>178</v>
      </c>
      <c r="G179" s="65" t="s">
        <v>574</v>
      </c>
      <c r="H179" s="65" t="s">
        <v>180</v>
      </c>
      <c r="I179" s="71" t="s">
        <v>187</v>
      </c>
    </row>
    <row r="180" spans="1:9" s="29" customFormat="1" x14ac:dyDescent="0.25">
      <c r="A180" s="93">
        <f t="shared" si="2"/>
        <v>178</v>
      </c>
      <c r="B180" s="65" t="s">
        <v>127</v>
      </c>
      <c r="C180" s="65" t="str">
        <f>VLOOKUP(B180,Vereadores!$A$2:$C$59,2,0)</f>
        <v>MDB</v>
      </c>
      <c r="D180" s="65" t="s">
        <v>575</v>
      </c>
      <c r="E180" s="70">
        <v>425129.32</v>
      </c>
      <c r="F180" s="65" t="s">
        <v>189</v>
      </c>
      <c r="G180" s="65" t="s">
        <v>576</v>
      </c>
      <c r="H180" s="65" t="s">
        <v>180</v>
      </c>
      <c r="I180" s="71">
        <v>45376</v>
      </c>
    </row>
    <row r="181" spans="1:9" s="29" customFormat="1" ht="30" x14ac:dyDescent="0.25">
      <c r="A181" s="93">
        <f t="shared" si="2"/>
        <v>179</v>
      </c>
      <c r="B181" s="65" t="s">
        <v>493</v>
      </c>
      <c r="C181" s="65" t="str">
        <f>VLOOKUP(B181,Vereadores!$A$2:$C$59,2,0)</f>
        <v>MDB</v>
      </c>
      <c r="D181" s="65" t="s">
        <v>577</v>
      </c>
      <c r="E181" s="70">
        <v>320000</v>
      </c>
      <c r="F181" s="65" t="s">
        <v>189</v>
      </c>
      <c r="G181" s="65" t="s">
        <v>578</v>
      </c>
      <c r="H181" s="65" t="s">
        <v>180</v>
      </c>
      <c r="I181" s="71">
        <v>45366</v>
      </c>
    </row>
    <row r="182" spans="1:9" s="29" customFormat="1" ht="30" x14ac:dyDescent="0.25">
      <c r="A182" s="93">
        <f t="shared" si="2"/>
        <v>180</v>
      </c>
      <c r="B182" s="65" t="s">
        <v>493</v>
      </c>
      <c r="C182" s="65" t="str">
        <f>VLOOKUP(B182,Vereadores!$A$2:$C$59,2,0)</f>
        <v>MDB</v>
      </c>
      <c r="D182" s="65" t="s">
        <v>579</v>
      </c>
      <c r="E182" s="70">
        <v>320000</v>
      </c>
      <c r="F182" s="65" t="s">
        <v>189</v>
      </c>
      <c r="G182" s="65" t="s">
        <v>580</v>
      </c>
      <c r="H182" s="65" t="s">
        <v>180</v>
      </c>
      <c r="I182" s="71">
        <v>45376</v>
      </c>
    </row>
    <row r="183" spans="1:9" s="29" customFormat="1" ht="30" x14ac:dyDescent="0.25">
      <c r="A183" s="93">
        <f t="shared" si="2"/>
        <v>181</v>
      </c>
      <c r="B183" s="65" t="s">
        <v>493</v>
      </c>
      <c r="C183" s="65" t="str">
        <f>VLOOKUP(B183,Vereadores!$A$2:$C$59,2,0)</f>
        <v>MDB</v>
      </c>
      <c r="D183" s="65" t="s">
        <v>581</v>
      </c>
      <c r="E183" s="70">
        <v>320000</v>
      </c>
      <c r="F183" s="65" t="s">
        <v>189</v>
      </c>
      <c r="G183" s="65" t="s">
        <v>582</v>
      </c>
      <c r="H183" s="65" t="s">
        <v>180</v>
      </c>
      <c r="I183" s="71">
        <v>45366</v>
      </c>
    </row>
    <row r="184" spans="1:9" s="29" customFormat="1" ht="30" x14ac:dyDescent="0.25">
      <c r="A184" s="93">
        <f t="shared" si="2"/>
        <v>182</v>
      </c>
      <c r="B184" s="65" t="s">
        <v>19</v>
      </c>
      <c r="C184" s="65" t="str">
        <f>VLOOKUP(B184,Vereadores!$A$2:$C$59,2,0)</f>
        <v>PT</v>
      </c>
      <c r="D184" s="65" t="s">
        <v>583</v>
      </c>
      <c r="E184" s="70">
        <v>160000</v>
      </c>
      <c r="F184" s="65" t="s">
        <v>584</v>
      </c>
      <c r="G184" s="65" t="s">
        <v>585</v>
      </c>
      <c r="H184" s="65" t="s">
        <v>180</v>
      </c>
      <c r="I184" s="71" t="s">
        <v>187</v>
      </c>
    </row>
    <row r="185" spans="1:9" s="29" customFormat="1" ht="30" x14ac:dyDescent="0.25">
      <c r="A185" s="93">
        <f t="shared" si="2"/>
        <v>183</v>
      </c>
      <c r="B185" s="65" t="s">
        <v>125</v>
      </c>
      <c r="C185" s="65" t="str">
        <f>VLOOKUP(B185,Vereadores!$A$2:$C$59,2,0)</f>
        <v>PSD</v>
      </c>
      <c r="D185" s="65" t="s">
        <v>586</v>
      </c>
      <c r="E185" s="70">
        <v>70000</v>
      </c>
      <c r="F185" s="65" t="s">
        <v>556</v>
      </c>
      <c r="G185" s="65" t="s">
        <v>587</v>
      </c>
      <c r="H185" s="65" t="s">
        <v>180</v>
      </c>
      <c r="I185" s="71" t="s">
        <v>588</v>
      </c>
    </row>
    <row r="186" spans="1:9" s="29" customFormat="1" x14ac:dyDescent="0.25">
      <c r="A186" s="93">
        <f t="shared" si="2"/>
        <v>184</v>
      </c>
      <c r="B186" s="65" t="s">
        <v>19</v>
      </c>
      <c r="C186" s="65" t="str">
        <f>VLOOKUP(B186,Vereadores!$A$2:$C$59,2,0)</f>
        <v>PT</v>
      </c>
      <c r="D186" s="65" t="s">
        <v>589</v>
      </c>
      <c r="E186" s="70">
        <v>300000</v>
      </c>
      <c r="F186" s="65" t="s">
        <v>265</v>
      </c>
      <c r="G186" s="65" t="s">
        <v>590</v>
      </c>
      <c r="H186" s="65" t="s">
        <v>180</v>
      </c>
      <c r="I186" s="71" t="s">
        <v>317</v>
      </c>
    </row>
    <row r="187" spans="1:9" s="29" customFormat="1" x14ac:dyDescent="0.25">
      <c r="A187" s="93">
        <f t="shared" si="2"/>
        <v>185</v>
      </c>
      <c r="B187" s="65" t="s">
        <v>19</v>
      </c>
      <c r="C187" s="65" t="str">
        <f>VLOOKUP(B187,Vereadores!$A$2:$C$59,2,0)</f>
        <v>PT</v>
      </c>
      <c r="D187" s="65" t="s">
        <v>591</v>
      </c>
      <c r="E187" s="70">
        <v>250000</v>
      </c>
      <c r="F187" s="65" t="s">
        <v>265</v>
      </c>
      <c r="G187" s="65" t="s">
        <v>592</v>
      </c>
      <c r="H187" s="65" t="s">
        <v>180</v>
      </c>
      <c r="I187" s="71" t="s">
        <v>187</v>
      </c>
    </row>
    <row r="188" spans="1:9" s="29" customFormat="1" x14ac:dyDescent="0.25">
      <c r="A188" s="93">
        <f t="shared" si="2"/>
        <v>186</v>
      </c>
      <c r="B188" s="65" t="s">
        <v>19</v>
      </c>
      <c r="C188" s="65" t="str">
        <f>VLOOKUP(B188,Vereadores!$A$2:$C$59,2,0)</f>
        <v>PT</v>
      </c>
      <c r="D188" s="65" t="s">
        <v>593</v>
      </c>
      <c r="E188" s="70">
        <v>1000000</v>
      </c>
      <c r="F188" s="65" t="s">
        <v>594</v>
      </c>
      <c r="G188" s="65" t="s">
        <v>595</v>
      </c>
      <c r="H188" s="65" t="s">
        <v>180</v>
      </c>
      <c r="I188" s="71" t="s">
        <v>317</v>
      </c>
    </row>
    <row r="189" spans="1:9" s="29" customFormat="1" hidden="1" x14ac:dyDescent="0.25">
      <c r="A189" s="93">
        <f t="shared" si="2"/>
        <v>187</v>
      </c>
      <c r="B189" s="65" t="s">
        <v>112</v>
      </c>
      <c r="C189" s="65" t="str">
        <f>VLOOKUP(B189,Vereadores!$A$2:$C$59,2,0)</f>
        <v>PT</v>
      </c>
      <c r="D189" s="65" t="s">
        <v>596</v>
      </c>
      <c r="E189" s="70">
        <v>85000</v>
      </c>
      <c r="F189" s="65" t="s">
        <v>556</v>
      </c>
      <c r="G189" s="65" t="s">
        <v>597</v>
      </c>
      <c r="H189" s="65" t="s">
        <v>195</v>
      </c>
      <c r="I189" s="71"/>
    </row>
    <row r="190" spans="1:9" s="29" customFormat="1" ht="30" x14ac:dyDescent="0.25">
      <c r="A190" s="93">
        <f t="shared" si="2"/>
        <v>188</v>
      </c>
      <c r="B190" s="65" t="s">
        <v>122</v>
      </c>
      <c r="C190" s="65" t="str">
        <f>VLOOKUP(B190,Vereadores!$A$2:$C$59,2,0)</f>
        <v>PT</v>
      </c>
      <c r="D190" s="65" t="s">
        <v>598</v>
      </c>
      <c r="E190" s="70">
        <v>80000</v>
      </c>
      <c r="F190" s="65" t="s">
        <v>217</v>
      </c>
      <c r="G190" s="65" t="s">
        <v>599</v>
      </c>
      <c r="H190" s="65" t="s">
        <v>180</v>
      </c>
      <c r="I190" s="71" t="s">
        <v>187</v>
      </c>
    </row>
    <row r="191" spans="1:9" s="29" customFormat="1" ht="30" x14ac:dyDescent="0.25">
      <c r="A191" s="93">
        <f t="shared" si="2"/>
        <v>189</v>
      </c>
      <c r="B191" s="65" t="s">
        <v>122</v>
      </c>
      <c r="C191" s="65" t="str">
        <f>VLOOKUP(B191,Vereadores!$A$2:$C$59,2,0)</f>
        <v>PT</v>
      </c>
      <c r="D191" s="65" t="s">
        <v>600</v>
      </c>
      <c r="E191" s="70">
        <v>120000</v>
      </c>
      <c r="F191" s="65" t="s">
        <v>217</v>
      </c>
      <c r="G191" s="65" t="s">
        <v>601</v>
      </c>
      <c r="H191" s="65" t="s">
        <v>180</v>
      </c>
      <c r="I191" s="71" t="s">
        <v>263</v>
      </c>
    </row>
    <row r="192" spans="1:9" s="29" customFormat="1" ht="30" x14ac:dyDescent="0.25">
      <c r="A192" s="93">
        <f t="shared" si="2"/>
        <v>190</v>
      </c>
      <c r="B192" s="65" t="s">
        <v>19</v>
      </c>
      <c r="C192" s="65" t="str">
        <f>VLOOKUP(B192,Vereadores!$A$2:$C$59,2,0)</f>
        <v>PT</v>
      </c>
      <c r="D192" s="65" t="s">
        <v>602</v>
      </c>
      <c r="E192" s="70">
        <v>220000</v>
      </c>
      <c r="F192" s="65" t="s">
        <v>603</v>
      </c>
      <c r="G192" s="65" t="s">
        <v>604</v>
      </c>
      <c r="H192" s="65" t="s">
        <v>180</v>
      </c>
      <c r="I192" s="71" t="s">
        <v>187</v>
      </c>
    </row>
    <row r="193" spans="1:9" s="29" customFormat="1" ht="30" x14ac:dyDescent="0.25">
      <c r="A193" s="93">
        <f t="shared" si="2"/>
        <v>191</v>
      </c>
      <c r="B193" s="65" t="s">
        <v>122</v>
      </c>
      <c r="C193" s="65" t="str">
        <f>VLOOKUP(B193,Vereadores!$A$2:$C$59,2,0)</f>
        <v>PT</v>
      </c>
      <c r="D193" s="65" t="s">
        <v>605</v>
      </c>
      <c r="E193" s="70">
        <v>60000</v>
      </c>
      <c r="F193" s="65" t="s">
        <v>217</v>
      </c>
      <c r="G193" s="65" t="s">
        <v>606</v>
      </c>
      <c r="H193" s="65" t="s">
        <v>180</v>
      </c>
      <c r="I193" s="71">
        <v>45393</v>
      </c>
    </row>
    <row r="194" spans="1:9" s="29" customFormat="1" x14ac:dyDescent="0.25">
      <c r="A194" s="93">
        <f t="shared" si="2"/>
        <v>192</v>
      </c>
      <c r="B194" s="65" t="s">
        <v>19</v>
      </c>
      <c r="C194" s="65" t="str">
        <f>VLOOKUP(B194,Vereadores!$A$2:$C$59,2,0)</f>
        <v>PT</v>
      </c>
      <c r="D194" s="65" t="s">
        <v>607</v>
      </c>
      <c r="E194" s="70">
        <v>300000</v>
      </c>
      <c r="F194" s="65" t="s">
        <v>415</v>
      </c>
      <c r="G194" s="65" t="s">
        <v>608</v>
      </c>
      <c r="H194" s="65" t="s">
        <v>180</v>
      </c>
      <c r="I194" s="71" t="s">
        <v>263</v>
      </c>
    </row>
    <row r="195" spans="1:9" s="29" customFormat="1" ht="30" x14ac:dyDescent="0.25">
      <c r="A195" s="93">
        <f t="shared" si="2"/>
        <v>193</v>
      </c>
      <c r="B195" s="65" t="s">
        <v>19</v>
      </c>
      <c r="C195" s="65" t="str">
        <f>VLOOKUP(B195,Vereadores!$A$2:$C$59,2,0)</f>
        <v>PT</v>
      </c>
      <c r="D195" s="65" t="s">
        <v>609</v>
      </c>
      <c r="E195" s="70">
        <v>170000</v>
      </c>
      <c r="F195" s="65" t="s">
        <v>265</v>
      </c>
      <c r="G195" s="65" t="s">
        <v>610</v>
      </c>
      <c r="H195" s="65" t="s">
        <v>180</v>
      </c>
      <c r="I195" s="71" t="s">
        <v>187</v>
      </c>
    </row>
    <row r="196" spans="1:9" s="29" customFormat="1" ht="30" hidden="1" x14ac:dyDescent="0.25">
      <c r="A196" s="93">
        <f t="shared" si="2"/>
        <v>194</v>
      </c>
      <c r="B196" s="65" t="s">
        <v>122</v>
      </c>
      <c r="C196" s="65" t="str">
        <f>VLOOKUP(B196,Vereadores!$A$2:$C$59,2,0)</f>
        <v>PT</v>
      </c>
      <c r="D196" s="65" t="s">
        <v>611</v>
      </c>
      <c r="E196" s="70">
        <v>60000</v>
      </c>
      <c r="F196" s="65" t="s">
        <v>217</v>
      </c>
      <c r="G196" s="65" t="s">
        <v>612</v>
      </c>
      <c r="H196" s="65" t="s">
        <v>195</v>
      </c>
      <c r="I196" s="71"/>
    </row>
    <row r="197" spans="1:9" s="29" customFormat="1" ht="30" hidden="1" x14ac:dyDescent="0.25">
      <c r="A197" s="93">
        <f t="shared" ref="A197:A260" si="3">A196+1</f>
        <v>195</v>
      </c>
      <c r="B197" s="65" t="s">
        <v>613</v>
      </c>
      <c r="C197" s="65" t="str">
        <f>VLOOKUP(B197,Vereadores!$A$2:$C$59,2,0)</f>
        <v>PSD</v>
      </c>
      <c r="D197" s="65" t="s">
        <v>614</v>
      </c>
      <c r="E197" s="70">
        <v>600000</v>
      </c>
      <c r="F197" s="65" t="s">
        <v>189</v>
      </c>
      <c r="G197" s="65" t="s">
        <v>615</v>
      </c>
      <c r="H197" s="65" t="s">
        <v>195</v>
      </c>
      <c r="I197" s="71"/>
    </row>
    <row r="198" spans="1:9" s="29" customFormat="1" ht="45" x14ac:dyDescent="0.25">
      <c r="A198" s="93">
        <f t="shared" si="3"/>
        <v>196</v>
      </c>
      <c r="B198" s="65" t="s">
        <v>290</v>
      </c>
      <c r="C198" s="65" t="str">
        <f>VLOOKUP(B198,Vereadores!$A$2:$C$59,2,0)</f>
        <v>PP</v>
      </c>
      <c r="D198" s="65" t="s">
        <v>616</v>
      </c>
      <c r="E198" s="70">
        <v>418824</v>
      </c>
      <c r="F198" s="65" t="s">
        <v>617</v>
      </c>
      <c r="G198" s="65" t="s">
        <v>618</v>
      </c>
      <c r="H198" s="65" t="s">
        <v>180</v>
      </c>
      <c r="I198" s="71">
        <v>45469</v>
      </c>
    </row>
    <row r="199" spans="1:9" s="29" customFormat="1" x14ac:dyDescent="0.25">
      <c r="A199" s="93">
        <f t="shared" si="3"/>
        <v>197</v>
      </c>
      <c r="B199" s="65" t="s">
        <v>290</v>
      </c>
      <c r="C199" s="65" t="str">
        <f>VLOOKUP(B199,Vereadores!$A$2:$C$59,2,0)</f>
        <v>PP</v>
      </c>
      <c r="D199" s="65" t="s">
        <v>619</v>
      </c>
      <c r="E199" s="70">
        <v>3570.45</v>
      </c>
      <c r="F199" s="65" t="s">
        <v>178</v>
      </c>
      <c r="G199" s="65" t="s">
        <v>620</v>
      </c>
      <c r="H199" s="65" t="s">
        <v>180</v>
      </c>
      <c r="I199" s="71" t="s">
        <v>187</v>
      </c>
    </row>
    <row r="200" spans="1:9" s="29" customFormat="1" ht="30" x14ac:dyDescent="0.25">
      <c r="A200" s="93">
        <f t="shared" si="3"/>
        <v>198</v>
      </c>
      <c r="B200" s="65" t="s">
        <v>119</v>
      </c>
      <c r="C200" s="65" t="str">
        <f>VLOOKUP(B200,Vereadores!$A$2:$C$59,2,0)</f>
        <v>PSB</v>
      </c>
      <c r="D200" s="65" t="s">
        <v>621</v>
      </c>
      <c r="E200" s="70">
        <v>100000</v>
      </c>
      <c r="F200" s="65" t="s">
        <v>217</v>
      </c>
      <c r="G200" s="65" t="s">
        <v>622</v>
      </c>
      <c r="H200" s="65" t="s">
        <v>180</v>
      </c>
      <c r="I200" s="71">
        <v>45405</v>
      </c>
    </row>
    <row r="201" spans="1:9" s="29" customFormat="1" ht="45" hidden="1" x14ac:dyDescent="0.25">
      <c r="A201" s="93">
        <f t="shared" si="3"/>
        <v>199</v>
      </c>
      <c r="B201" s="65" t="s">
        <v>159</v>
      </c>
      <c r="C201" s="65" t="str">
        <f>VLOOKUP(B201,Vereadores!$A$2:$C$59,2,0)</f>
        <v>PSOL</v>
      </c>
      <c r="D201" s="65" t="s">
        <v>623</v>
      </c>
      <c r="E201" s="70">
        <v>300000</v>
      </c>
      <c r="F201" s="65" t="s">
        <v>217</v>
      </c>
      <c r="G201" s="65" t="s">
        <v>624</v>
      </c>
      <c r="H201" s="65" t="s">
        <v>195</v>
      </c>
      <c r="I201" s="71"/>
    </row>
    <row r="202" spans="1:9" s="29" customFormat="1" ht="30" x14ac:dyDescent="0.25">
      <c r="A202" s="93">
        <f t="shared" si="3"/>
        <v>200</v>
      </c>
      <c r="B202" s="65" t="s">
        <v>122</v>
      </c>
      <c r="C202" s="65" t="str">
        <f>VLOOKUP(B202,Vereadores!$A$2:$C$59,2,0)</f>
        <v>PT</v>
      </c>
      <c r="D202" s="65" t="s">
        <v>625</v>
      </c>
      <c r="E202" s="70">
        <v>110400</v>
      </c>
      <c r="F202" s="65" t="s">
        <v>217</v>
      </c>
      <c r="G202" s="65" t="s">
        <v>626</v>
      </c>
      <c r="H202" s="65" t="s">
        <v>180</v>
      </c>
      <c r="I202" s="71">
        <v>45405</v>
      </c>
    </row>
    <row r="203" spans="1:9" s="29" customFormat="1" ht="45" x14ac:dyDescent="0.25">
      <c r="A203" s="93">
        <f t="shared" si="3"/>
        <v>201</v>
      </c>
      <c r="B203" s="65" t="s">
        <v>120</v>
      </c>
      <c r="C203" s="65" t="str">
        <f>VLOOKUP(B203,Vereadores!$A$2:$C$59,2,0)</f>
        <v>PSOL</v>
      </c>
      <c r="D203" s="65" t="s">
        <v>627</v>
      </c>
      <c r="E203" s="70">
        <v>185000</v>
      </c>
      <c r="F203" s="65" t="s">
        <v>217</v>
      </c>
      <c r="G203" s="65" t="s">
        <v>628</v>
      </c>
      <c r="H203" s="65" t="s">
        <v>180</v>
      </c>
      <c r="I203" s="71">
        <v>45419</v>
      </c>
    </row>
    <row r="204" spans="1:9" s="29" customFormat="1" hidden="1" x14ac:dyDescent="0.25">
      <c r="A204" s="93">
        <f t="shared" si="3"/>
        <v>202</v>
      </c>
      <c r="B204" s="65" t="s">
        <v>119</v>
      </c>
      <c r="C204" s="65" t="str">
        <f>VLOOKUP(B204,Vereadores!$A$2:$C$59,2,0)</f>
        <v>PSB</v>
      </c>
      <c r="D204" s="65" t="s">
        <v>629</v>
      </c>
      <c r="E204" s="70">
        <v>100000</v>
      </c>
      <c r="F204" s="65" t="s">
        <v>251</v>
      </c>
      <c r="G204" s="65" t="s">
        <v>630</v>
      </c>
      <c r="H204" s="65" t="s">
        <v>195</v>
      </c>
      <c r="I204" s="71">
        <v>45366</v>
      </c>
    </row>
    <row r="205" spans="1:9" s="29" customFormat="1" ht="30" hidden="1" x14ac:dyDescent="0.25">
      <c r="A205" s="93">
        <f t="shared" si="3"/>
        <v>203</v>
      </c>
      <c r="B205" s="65" t="s">
        <v>493</v>
      </c>
      <c r="C205" s="65" t="str">
        <f>VLOOKUP(B205,Vereadores!$A$2:$C$59,2,0)</f>
        <v>MDB</v>
      </c>
      <c r="D205" s="65" t="s">
        <v>631</v>
      </c>
      <c r="E205" s="70">
        <v>500000</v>
      </c>
      <c r="F205" s="65" t="s">
        <v>189</v>
      </c>
      <c r="G205" s="65" t="s">
        <v>632</v>
      </c>
      <c r="H205" s="65" t="s">
        <v>195</v>
      </c>
      <c r="I205" s="71"/>
    </row>
    <row r="206" spans="1:9" s="29" customFormat="1" ht="45" x14ac:dyDescent="0.25">
      <c r="A206" s="93">
        <f t="shared" si="3"/>
        <v>204</v>
      </c>
      <c r="B206" s="65" t="s">
        <v>120</v>
      </c>
      <c r="C206" s="65" t="str">
        <f>VLOOKUP(B206,Vereadores!$A$2:$C$59,2,0)</f>
        <v>PSOL</v>
      </c>
      <c r="D206" s="65" t="s">
        <v>633</v>
      </c>
      <c r="E206" s="70">
        <v>100000</v>
      </c>
      <c r="F206" s="65" t="s">
        <v>212</v>
      </c>
      <c r="G206" s="65" t="s">
        <v>634</v>
      </c>
      <c r="H206" s="65" t="s">
        <v>180</v>
      </c>
      <c r="I206" s="71">
        <v>45419</v>
      </c>
    </row>
    <row r="207" spans="1:9" s="29" customFormat="1" hidden="1" x14ac:dyDescent="0.25">
      <c r="A207" s="93">
        <f t="shared" si="3"/>
        <v>205</v>
      </c>
      <c r="B207" s="65" t="s">
        <v>493</v>
      </c>
      <c r="C207" s="65" t="str">
        <f>VLOOKUP(B207,Vereadores!$A$2:$C$59,2,0)</f>
        <v>MDB</v>
      </c>
      <c r="D207" s="65" t="s">
        <v>635</v>
      </c>
      <c r="E207" s="70">
        <v>600000</v>
      </c>
      <c r="F207" s="65" t="s">
        <v>189</v>
      </c>
      <c r="G207" s="65" t="s">
        <v>636</v>
      </c>
      <c r="H207" s="65" t="s">
        <v>195</v>
      </c>
      <c r="I207" s="71"/>
    </row>
    <row r="208" spans="1:9" s="29" customFormat="1" ht="30" hidden="1" x14ac:dyDescent="0.25">
      <c r="A208" s="93">
        <f t="shared" si="3"/>
        <v>206</v>
      </c>
      <c r="B208" s="65" t="s">
        <v>122</v>
      </c>
      <c r="C208" s="65" t="str">
        <f>VLOOKUP(B208,Vereadores!$A$2:$C$59,2,0)</f>
        <v>PT</v>
      </c>
      <c r="D208" s="65" t="s">
        <v>637</v>
      </c>
      <c r="E208" s="70">
        <v>300000</v>
      </c>
      <c r="F208" s="65" t="s">
        <v>217</v>
      </c>
      <c r="G208" s="65" t="s">
        <v>638</v>
      </c>
      <c r="H208" s="65" t="s">
        <v>195</v>
      </c>
      <c r="I208" s="71">
        <v>45393</v>
      </c>
    </row>
    <row r="209" spans="1:9" s="29" customFormat="1" x14ac:dyDescent="0.25">
      <c r="A209" s="93">
        <f t="shared" si="3"/>
        <v>207</v>
      </c>
      <c r="B209" s="65" t="s">
        <v>613</v>
      </c>
      <c r="C209" s="65" t="str">
        <f>VLOOKUP(B209,Vereadores!$A$2:$C$59,2,0)</f>
        <v>PSD</v>
      </c>
      <c r="D209" s="65" t="s">
        <v>639</v>
      </c>
      <c r="E209" s="70">
        <v>600000</v>
      </c>
      <c r="F209" s="65" t="s">
        <v>189</v>
      </c>
      <c r="G209" s="65" t="s">
        <v>640</v>
      </c>
      <c r="H209" s="65" t="s">
        <v>180</v>
      </c>
      <c r="I209" s="71" t="s">
        <v>187</v>
      </c>
    </row>
    <row r="210" spans="1:9" s="29" customFormat="1" x14ac:dyDescent="0.25">
      <c r="A210" s="93">
        <f t="shared" si="3"/>
        <v>208</v>
      </c>
      <c r="B210" s="65" t="s">
        <v>122</v>
      </c>
      <c r="C210" s="65" t="str">
        <f>VLOOKUP(B210,Vereadores!$A$2:$C$59,2,0)</f>
        <v>PT</v>
      </c>
      <c r="D210" s="65" t="s">
        <v>641</v>
      </c>
      <c r="E210" s="70">
        <v>100000</v>
      </c>
      <c r="F210" s="65" t="s">
        <v>251</v>
      </c>
      <c r="G210" s="65" t="s">
        <v>642</v>
      </c>
      <c r="H210" s="65" t="s">
        <v>180</v>
      </c>
      <c r="I210" s="71" t="s">
        <v>187</v>
      </c>
    </row>
    <row r="211" spans="1:9" s="29" customFormat="1" ht="30" x14ac:dyDescent="0.25">
      <c r="A211" s="93">
        <f t="shared" si="3"/>
        <v>209</v>
      </c>
      <c r="B211" s="65" t="s">
        <v>120</v>
      </c>
      <c r="C211" s="65" t="str">
        <f>VLOOKUP(B211,Vereadores!$A$2:$C$59,2,0)</f>
        <v>PSOL</v>
      </c>
      <c r="D211" s="65" t="s">
        <v>643</v>
      </c>
      <c r="E211" s="70">
        <v>350000</v>
      </c>
      <c r="F211" s="65" t="s">
        <v>217</v>
      </c>
      <c r="G211" s="65" t="s">
        <v>644</v>
      </c>
      <c r="H211" s="65" t="s">
        <v>180</v>
      </c>
      <c r="I211" s="71">
        <v>45419</v>
      </c>
    </row>
    <row r="212" spans="1:9" s="29" customFormat="1" ht="30" x14ac:dyDescent="0.25">
      <c r="A212" s="93">
        <f t="shared" si="3"/>
        <v>210</v>
      </c>
      <c r="B212" s="65" t="s">
        <v>19</v>
      </c>
      <c r="C212" s="65" t="str">
        <f>VLOOKUP(B212,Vereadores!$A$2:$C$59,2,0)</f>
        <v>PT</v>
      </c>
      <c r="D212" s="65" t="s">
        <v>645</v>
      </c>
      <c r="E212" s="70">
        <v>100000</v>
      </c>
      <c r="F212" s="65" t="s">
        <v>217</v>
      </c>
      <c r="G212" s="65" t="s">
        <v>646</v>
      </c>
      <c r="H212" s="65" t="s">
        <v>180</v>
      </c>
      <c r="I212" s="71" t="s">
        <v>263</v>
      </c>
    </row>
    <row r="213" spans="1:9" s="29" customFormat="1" ht="36.75" customHeight="1" x14ac:dyDescent="0.25">
      <c r="A213" s="93">
        <f t="shared" si="3"/>
        <v>211</v>
      </c>
      <c r="B213" s="65" t="s">
        <v>123</v>
      </c>
      <c r="C213" s="65" t="str">
        <f>VLOOKUP(B213,Vereadores!$A$2:$C$59,2,0)</f>
        <v>MDB</v>
      </c>
      <c r="D213" s="65" t="s">
        <v>410</v>
      </c>
      <c r="E213" s="70">
        <v>195000</v>
      </c>
      <c r="F213" s="65" t="s">
        <v>251</v>
      </c>
      <c r="G213" s="65" t="s">
        <v>647</v>
      </c>
      <c r="H213" s="65" t="s">
        <v>180</v>
      </c>
      <c r="I213" s="71" t="s">
        <v>187</v>
      </c>
    </row>
    <row r="214" spans="1:9" s="29" customFormat="1" ht="48.75" customHeight="1" x14ac:dyDescent="0.25">
      <c r="A214" s="93">
        <f t="shared" si="3"/>
        <v>212</v>
      </c>
      <c r="B214" s="65" t="s">
        <v>84</v>
      </c>
      <c r="C214" s="65" t="str">
        <f>VLOOKUP(B214,Vereadores!$A$2:$C$59,2,0)</f>
        <v>PSB</v>
      </c>
      <c r="D214" s="65" t="s">
        <v>648</v>
      </c>
      <c r="E214" s="70">
        <v>50000</v>
      </c>
      <c r="F214" s="65" t="s">
        <v>251</v>
      </c>
      <c r="G214" s="65" t="s">
        <v>649</v>
      </c>
      <c r="H214" s="65" t="s">
        <v>180</v>
      </c>
      <c r="I214" s="71">
        <v>45393</v>
      </c>
    </row>
    <row r="215" spans="1:9" s="29" customFormat="1" x14ac:dyDescent="0.25">
      <c r="A215" s="93">
        <f t="shared" si="3"/>
        <v>213</v>
      </c>
      <c r="B215" s="65" t="s">
        <v>123</v>
      </c>
      <c r="C215" s="65" t="str">
        <f>VLOOKUP(B215,Vereadores!$A$2:$C$59,2,0)</f>
        <v>MDB</v>
      </c>
      <c r="D215" s="65" t="s">
        <v>650</v>
      </c>
      <c r="E215" s="70">
        <v>25000</v>
      </c>
      <c r="F215" s="65" t="s">
        <v>251</v>
      </c>
      <c r="G215" s="65" t="s">
        <v>651</v>
      </c>
      <c r="H215" s="65" t="s">
        <v>180</v>
      </c>
      <c r="I215" s="71" t="s">
        <v>187</v>
      </c>
    </row>
    <row r="216" spans="1:9" s="29" customFormat="1" ht="30" x14ac:dyDescent="0.25">
      <c r="A216" s="93">
        <f t="shared" si="3"/>
        <v>214</v>
      </c>
      <c r="B216" s="65" t="s">
        <v>122</v>
      </c>
      <c r="C216" s="65" t="str">
        <f>VLOOKUP(B216,Vereadores!$A$2:$C$59,2,0)</f>
        <v>PT</v>
      </c>
      <c r="D216" s="65" t="s">
        <v>652</v>
      </c>
      <c r="E216" s="70">
        <v>100000</v>
      </c>
      <c r="F216" s="65" t="s">
        <v>251</v>
      </c>
      <c r="G216" s="65" t="s">
        <v>653</v>
      </c>
      <c r="H216" s="65" t="s">
        <v>180</v>
      </c>
      <c r="I216" s="71">
        <v>45419</v>
      </c>
    </row>
    <row r="217" spans="1:9" s="29" customFormat="1" ht="30" hidden="1" x14ac:dyDescent="0.25">
      <c r="A217" s="93">
        <f t="shared" si="3"/>
        <v>215</v>
      </c>
      <c r="B217" s="65" t="s">
        <v>122</v>
      </c>
      <c r="C217" s="65" t="str">
        <f>VLOOKUP(B217,Vereadores!$A$2:$C$59,2,0)</f>
        <v>PT</v>
      </c>
      <c r="D217" s="65" t="s">
        <v>654</v>
      </c>
      <c r="E217" s="70">
        <v>150000</v>
      </c>
      <c r="F217" s="65" t="s">
        <v>189</v>
      </c>
      <c r="G217" s="65" t="s">
        <v>655</v>
      </c>
      <c r="H217" s="65" t="s">
        <v>195</v>
      </c>
      <c r="I217" s="71">
        <v>45376</v>
      </c>
    </row>
    <row r="218" spans="1:9" s="29" customFormat="1" ht="30" x14ac:dyDescent="0.25">
      <c r="A218" s="93">
        <f t="shared" si="3"/>
        <v>216</v>
      </c>
      <c r="B218" s="65" t="s">
        <v>656</v>
      </c>
      <c r="C218" s="65" t="str">
        <f>VLOOKUP(B218,Vereadores!$A$2:$C$59,2,0)</f>
        <v>PP</v>
      </c>
      <c r="D218" s="65" t="s">
        <v>657</v>
      </c>
      <c r="E218" s="70">
        <v>500000</v>
      </c>
      <c r="F218" s="65" t="s">
        <v>217</v>
      </c>
      <c r="G218" s="65" t="s">
        <v>658</v>
      </c>
      <c r="H218" s="65" t="s">
        <v>180</v>
      </c>
      <c r="I218" s="71" t="s">
        <v>263</v>
      </c>
    </row>
    <row r="219" spans="1:9" s="29" customFormat="1" ht="30" x14ac:dyDescent="0.25">
      <c r="A219" s="93">
        <f t="shared" si="3"/>
        <v>217</v>
      </c>
      <c r="B219" s="65" t="s">
        <v>120</v>
      </c>
      <c r="C219" s="65" t="str">
        <f>VLOOKUP(B219,Vereadores!$A$2:$C$59,2,0)</f>
        <v>PSOL</v>
      </c>
      <c r="D219" s="65" t="s">
        <v>659</v>
      </c>
      <c r="E219" s="70">
        <v>300000</v>
      </c>
      <c r="F219" s="65" t="s">
        <v>217</v>
      </c>
      <c r="G219" s="65" t="s">
        <v>660</v>
      </c>
      <c r="H219" s="65" t="s">
        <v>180</v>
      </c>
      <c r="I219" s="71">
        <v>45419</v>
      </c>
    </row>
    <row r="220" spans="1:9" s="29" customFormat="1" hidden="1" x14ac:dyDescent="0.25">
      <c r="A220" s="93">
        <f t="shared" si="3"/>
        <v>218</v>
      </c>
      <c r="B220" s="65" t="s">
        <v>568</v>
      </c>
      <c r="C220" s="65" t="str">
        <f>VLOOKUP(B220,Vereadores!$A$2:$C$59,2,0)</f>
        <v>UNIÃO BRASIL</v>
      </c>
      <c r="D220" s="65" t="s">
        <v>661</v>
      </c>
      <c r="E220" s="70">
        <v>350000</v>
      </c>
      <c r="F220" s="65" t="s">
        <v>251</v>
      </c>
      <c r="G220" s="65" t="s">
        <v>662</v>
      </c>
      <c r="H220" s="65" t="s">
        <v>195</v>
      </c>
      <c r="I220" s="71"/>
    </row>
    <row r="221" spans="1:9" s="29" customFormat="1" ht="30" x14ac:dyDescent="0.25">
      <c r="A221" s="93">
        <f t="shared" si="3"/>
        <v>219</v>
      </c>
      <c r="B221" s="65" t="s">
        <v>568</v>
      </c>
      <c r="C221" s="65" t="str">
        <f>VLOOKUP(B221,Vereadores!$A$2:$C$59,2,0)</f>
        <v>UNIÃO BRASIL</v>
      </c>
      <c r="D221" s="65" t="s">
        <v>663</v>
      </c>
      <c r="E221" s="70">
        <v>200000</v>
      </c>
      <c r="F221" s="65" t="s">
        <v>251</v>
      </c>
      <c r="G221" s="65" t="s">
        <v>664</v>
      </c>
      <c r="H221" s="65" t="s">
        <v>180</v>
      </c>
      <c r="I221" s="71" t="s">
        <v>187</v>
      </c>
    </row>
    <row r="222" spans="1:9" s="29" customFormat="1" x14ac:dyDescent="0.25">
      <c r="A222" s="93">
        <f t="shared" si="3"/>
        <v>220</v>
      </c>
      <c r="B222" s="65" t="s">
        <v>290</v>
      </c>
      <c r="C222" s="65" t="str">
        <f>VLOOKUP(B222,Vereadores!$A$2:$C$59,2,0)</f>
        <v>PP</v>
      </c>
      <c r="D222" s="65" t="s">
        <v>665</v>
      </c>
      <c r="E222" s="70">
        <v>80000</v>
      </c>
      <c r="F222" s="65" t="s">
        <v>251</v>
      </c>
      <c r="G222" s="65" t="s">
        <v>666</v>
      </c>
      <c r="H222" s="65" t="s">
        <v>180</v>
      </c>
      <c r="I222" s="71" t="s">
        <v>187</v>
      </c>
    </row>
    <row r="223" spans="1:9" s="29" customFormat="1" x14ac:dyDescent="0.25">
      <c r="A223" s="93">
        <f t="shared" si="3"/>
        <v>221</v>
      </c>
      <c r="B223" s="65" t="s">
        <v>667</v>
      </c>
      <c r="C223" s="65" t="str">
        <f>VLOOKUP(B223,Vereadores!$A$2:$C$59,2,0)</f>
        <v>MDB</v>
      </c>
      <c r="D223" s="65" t="s">
        <v>668</v>
      </c>
      <c r="E223" s="70">
        <v>351000</v>
      </c>
      <c r="F223" s="65" t="s">
        <v>189</v>
      </c>
      <c r="G223" s="65" t="s">
        <v>669</v>
      </c>
      <c r="H223" s="65" t="s">
        <v>180</v>
      </c>
      <c r="I223" s="71">
        <v>45376</v>
      </c>
    </row>
    <row r="224" spans="1:9" s="29" customFormat="1" x14ac:dyDescent="0.25">
      <c r="A224" s="93">
        <f t="shared" si="3"/>
        <v>222</v>
      </c>
      <c r="B224" s="65" t="s">
        <v>667</v>
      </c>
      <c r="C224" s="65" t="str">
        <f>VLOOKUP(B224,Vereadores!$A$2:$C$59,2,0)</f>
        <v>MDB</v>
      </c>
      <c r="D224" s="65" t="s">
        <v>670</v>
      </c>
      <c r="E224" s="70">
        <v>527000</v>
      </c>
      <c r="F224" s="65" t="s">
        <v>189</v>
      </c>
      <c r="G224" s="65" t="s">
        <v>671</v>
      </c>
      <c r="H224" s="65" t="s">
        <v>180</v>
      </c>
      <c r="I224" s="71">
        <v>45376</v>
      </c>
    </row>
    <row r="225" spans="1:9" s="29" customFormat="1" x14ac:dyDescent="0.25">
      <c r="A225" s="93">
        <f t="shared" si="3"/>
        <v>223</v>
      </c>
      <c r="B225" s="65" t="s">
        <v>667</v>
      </c>
      <c r="C225" s="65" t="str">
        <f>VLOOKUP(B225,Vereadores!$A$2:$C$59,2,0)</f>
        <v>MDB</v>
      </c>
      <c r="D225" s="65" t="s">
        <v>672</v>
      </c>
      <c r="E225" s="70">
        <v>169000</v>
      </c>
      <c r="F225" s="65" t="s">
        <v>189</v>
      </c>
      <c r="G225" s="65" t="s">
        <v>673</v>
      </c>
      <c r="H225" s="65" t="s">
        <v>180</v>
      </c>
      <c r="I225" s="71">
        <v>45376</v>
      </c>
    </row>
    <row r="226" spans="1:9" s="29" customFormat="1" x14ac:dyDescent="0.25">
      <c r="A226" s="93">
        <f t="shared" si="3"/>
        <v>224</v>
      </c>
      <c r="B226" s="65" t="s">
        <v>37</v>
      </c>
      <c r="C226" s="65" t="str">
        <f>VLOOKUP(B226,Vereadores!$A$2:$C$59,2,0)</f>
        <v>REPUBLICANOS</v>
      </c>
      <c r="D226" s="65" t="s">
        <v>674</v>
      </c>
      <c r="E226" s="70">
        <v>200000</v>
      </c>
      <c r="F226" s="65" t="s">
        <v>251</v>
      </c>
      <c r="G226" s="65" t="s">
        <v>675</v>
      </c>
      <c r="H226" s="65" t="s">
        <v>180</v>
      </c>
      <c r="I226" s="71">
        <v>45378</v>
      </c>
    </row>
    <row r="227" spans="1:9" s="29" customFormat="1" x14ac:dyDescent="0.25">
      <c r="A227" s="93">
        <f t="shared" si="3"/>
        <v>225</v>
      </c>
      <c r="B227" s="65" t="s">
        <v>667</v>
      </c>
      <c r="C227" s="65" t="str">
        <f>VLOOKUP(B227,Vereadores!$A$2:$C$59,2,0)</f>
        <v>MDB</v>
      </c>
      <c r="D227" s="65" t="s">
        <v>676</v>
      </c>
      <c r="E227" s="70">
        <v>120000</v>
      </c>
      <c r="F227" s="65" t="s">
        <v>189</v>
      </c>
      <c r="G227" s="65" t="s">
        <v>677</v>
      </c>
      <c r="H227" s="65" t="s">
        <v>180</v>
      </c>
      <c r="I227" s="71">
        <v>45376</v>
      </c>
    </row>
    <row r="228" spans="1:9" s="29" customFormat="1" x14ac:dyDescent="0.25">
      <c r="A228" s="93">
        <f t="shared" si="3"/>
        <v>226</v>
      </c>
      <c r="B228" s="65" t="s">
        <v>667</v>
      </c>
      <c r="C228" s="65" t="str">
        <f>VLOOKUP(B228,Vereadores!$A$2:$C$59,2,0)</f>
        <v>MDB</v>
      </c>
      <c r="D228" s="65" t="s">
        <v>668</v>
      </c>
      <c r="E228" s="70">
        <v>352000</v>
      </c>
      <c r="F228" s="65" t="s">
        <v>189</v>
      </c>
      <c r="G228" s="65" t="s">
        <v>678</v>
      </c>
      <c r="H228" s="65" t="s">
        <v>180</v>
      </c>
      <c r="I228" s="71">
        <v>45376</v>
      </c>
    </row>
    <row r="229" spans="1:9" s="29" customFormat="1" x14ac:dyDescent="0.25">
      <c r="A229" s="93">
        <f t="shared" si="3"/>
        <v>227</v>
      </c>
      <c r="B229" s="65" t="s">
        <v>37</v>
      </c>
      <c r="C229" s="65" t="str">
        <f>VLOOKUP(B229,Vereadores!$A$2:$C$59,2,0)</f>
        <v>REPUBLICANOS</v>
      </c>
      <c r="D229" s="65" t="s">
        <v>679</v>
      </c>
      <c r="E229" s="70">
        <v>250000</v>
      </c>
      <c r="F229" s="65" t="s">
        <v>189</v>
      </c>
      <c r="G229" s="65" t="s">
        <v>680</v>
      </c>
      <c r="H229" s="65" t="s">
        <v>180</v>
      </c>
      <c r="I229" s="71">
        <v>45369</v>
      </c>
    </row>
    <row r="230" spans="1:9" s="29" customFormat="1" x14ac:dyDescent="0.25">
      <c r="A230" s="93">
        <f t="shared" si="3"/>
        <v>228</v>
      </c>
      <c r="B230" s="65" t="s">
        <v>37</v>
      </c>
      <c r="C230" s="65" t="str">
        <f>VLOOKUP(B230,Vereadores!$A$2:$C$59,2,0)</f>
        <v>REPUBLICANOS</v>
      </c>
      <c r="D230" s="65" t="s">
        <v>681</v>
      </c>
      <c r="E230" s="70">
        <v>80000</v>
      </c>
      <c r="F230" s="65" t="s">
        <v>251</v>
      </c>
      <c r="G230" s="65" t="s">
        <v>682</v>
      </c>
      <c r="H230" s="65" t="s">
        <v>180</v>
      </c>
      <c r="I230" s="71">
        <v>45376</v>
      </c>
    </row>
    <row r="231" spans="1:9" s="29" customFormat="1" ht="30" x14ac:dyDescent="0.25">
      <c r="A231" s="93">
        <f t="shared" si="3"/>
        <v>229</v>
      </c>
      <c r="B231" s="65" t="s">
        <v>667</v>
      </c>
      <c r="C231" s="65" t="str">
        <f>VLOOKUP(B231,Vereadores!$A$2:$C$59,2,0)</f>
        <v>MDB</v>
      </c>
      <c r="D231" s="65" t="s">
        <v>683</v>
      </c>
      <c r="E231" s="70">
        <v>350000</v>
      </c>
      <c r="F231" s="65" t="s">
        <v>189</v>
      </c>
      <c r="G231" s="65" t="s">
        <v>684</v>
      </c>
      <c r="H231" s="65" t="s">
        <v>180</v>
      </c>
      <c r="I231" s="71">
        <v>45376</v>
      </c>
    </row>
    <row r="232" spans="1:9" s="29" customFormat="1" hidden="1" x14ac:dyDescent="0.25">
      <c r="A232" s="93">
        <f t="shared" si="3"/>
        <v>230</v>
      </c>
      <c r="B232" s="65" t="s">
        <v>344</v>
      </c>
      <c r="C232" s="65" t="str">
        <f>VLOOKUP(B232,Vereadores!$A$2:$C$59,2,0)</f>
        <v>UNIÃO BRASIL</v>
      </c>
      <c r="D232" s="65"/>
      <c r="E232" s="70"/>
      <c r="F232" s="65"/>
      <c r="G232" s="65"/>
      <c r="H232" s="65"/>
      <c r="I232" s="71"/>
    </row>
    <row r="233" spans="1:9" s="29" customFormat="1" x14ac:dyDescent="0.25">
      <c r="A233" s="93">
        <f t="shared" si="3"/>
        <v>231</v>
      </c>
      <c r="B233" s="65" t="s">
        <v>667</v>
      </c>
      <c r="C233" s="65" t="str">
        <f>VLOOKUP(B233,Vereadores!$A$2:$C$59,2,0)</f>
        <v>MDB</v>
      </c>
      <c r="D233" s="65" t="s">
        <v>685</v>
      </c>
      <c r="E233" s="70">
        <v>180000</v>
      </c>
      <c r="F233" s="65" t="s">
        <v>189</v>
      </c>
      <c r="G233" s="65" t="s">
        <v>686</v>
      </c>
      <c r="H233" s="65" t="s">
        <v>180</v>
      </c>
      <c r="I233" s="71">
        <v>45376</v>
      </c>
    </row>
    <row r="234" spans="1:9" s="29" customFormat="1" x14ac:dyDescent="0.25">
      <c r="A234" s="93">
        <f t="shared" si="3"/>
        <v>232</v>
      </c>
      <c r="B234" s="65" t="s">
        <v>667</v>
      </c>
      <c r="C234" s="65" t="str">
        <f>VLOOKUP(B234,Vereadores!$A$2:$C$59,2,0)</f>
        <v>MDB</v>
      </c>
      <c r="D234" s="65" t="s">
        <v>668</v>
      </c>
      <c r="E234" s="70">
        <v>353000</v>
      </c>
      <c r="F234" s="65" t="s">
        <v>189</v>
      </c>
      <c r="G234" s="65" t="s">
        <v>687</v>
      </c>
      <c r="H234" s="65" t="s">
        <v>180</v>
      </c>
      <c r="I234" s="71">
        <v>45376</v>
      </c>
    </row>
    <row r="235" spans="1:9" s="29" customFormat="1" x14ac:dyDescent="0.25">
      <c r="A235" s="93">
        <f t="shared" si="3"/>
        <v>233</v>
      </c>
      <c r="B235" s="65" t="s">
        <v>37</v>
      </c>
      <c r="C235" s="65" t="str">
        <f>VLOOKUP(B235,Vereadores!$A$2:$C$59,2,0)</f>
        <v>REPUBLICANOS</v>
      </c>
      <c r="D235" s="65" t="s">
        <v>688</v>
      </c>
      <c r="E235" s="70">
        <v>100000</v>
      </c>
      <c r="F235" s="65" t="s">
        <v>251</v>
      </c>
      <c r="G235" s="65" t="s">
        <v>689</v>
      </c>
      <c r="H235" s="65" t="s">
        <v>180</v>
      </c>
      <c r="I235" s="71">
        <v>45366</v>
      </c>
    </row>
    <row r="236" spans="1:9" s="29" customFormat="1" ht="30" x14ac:dyDescent="0.25">
      <c r="A236" s="93">
        <f t="shared" si="3"/>
        <v>234</v>
      </c>
      <c r="B236" s="65" t="s">
        <v>667</v>
      </c>
      <c r="C236" s="65" t="str">
        <f>VLOOKUP(B236,Vereadores!$A$2:$C$59,2,0)</f>
        <v>MDB</v>
      </c>
      <c r="D236" s="65" t="s">
        <v>690</v>
      </c>
      <c r="E236" s="70">
        <v>390000</v>
      </c>
      <c r="F236" s="65" t="s">
        <v>251</v>
      </c>
      <c r="G236" s="65" t="s">
        <v>691</v>
      </c>
      <c r="H236" s="65" t="s">
        <v>180</v>
      </c>
      <c r="I236" s="71">
        <v>45440</v>
      </c>
    </row>
    <row r="237" spans="1:9" s="29" customFormat="1" hidden="1" x14ac:dyDescent="0.25">
      <c r="A237" s="93">
        <f t="shared" si="3"/>
        <v>235</v>
      </c>
      <c r="B237" s="65" t="s">
        <v>692</v>
      </c>
      <c r="C237" s="65" t="str">
        <f>VLOOKUP(B237,Vereadores!$A$2:$C$59,2,0)</f>
        <v>PSD</v>
      </c>
      <c r="D237" s="65" t="s">
        <v>693</v>
      </c>
      <c r="E237" s="70">
        <v>500000</v>
      </c>
      <c r="F237" s="65" t="s">
        <v>251</v>
      </c>
      <c r="G237" s="65" t="s">
        <v>694</v>
      </c>
      <c r="H237" s="65" t="s">
        <v>195</v>
      </c>
      <c r="I237" s="71"/>
    </row>
    <row r="238" spans="1:9" s="29" customFormat="1" x14ac:dyDescent="0.25">
      <c r="A238" s="93">
        <f t="shared" si="3"/>
        <v>236</v>
      </c>
      <c r="B238" s="65" t="s">
        <v>37</v>
      </c>
      <c r="C238" s="65" t="str">
        <f>VLOOKUP(B238,Vereadores!$A$2:$C$59,2,0)</f>
        <v>REPUBLICANOS</v>
      </c>
      <c r="D238" s="65" t="s">
        <v>695</v>
      </c>
      <c r="E238" s="70">
        <v>120000</v>
      </c>
      <c r="F238" s="65" t="s">
        <v>251</v>
      </c>
      <c r="G238" s="65" t="s">
        <v>696</v>
      </c>
      <c r="H238" s="65" t="s">
        <v>180</v>
      </c>
      <c r="I238" s="71">
        <v>45376</v>
      </c>
    </row>
    <row r="239" spans="1:9" s="29" customFormat="1" x14ac:dyDescent="0.25">
      <c r="A239" s="93">
        <f t="shared" si="3"/>
        <v>237</v>
      </c>
      <c r="B239" s="65" t="s">
        <v>613</v>
      </c>
      <c r="C239" s="65" t="str">
        <f>VLOOKUP(B239,Vereadores!$A$2:$C$59,2,0)</f>
        <v>PSD</v>
      </c>
      <c r="D239" s="65" t="s">
        <v>697</v>
      </c>
      <c r="E239" s="70">
        <v>300000</v>
      </c>
      <c r="F239" s="65" t="s">
        <v>189</v>
      </c>
      <c r="G239" s="65" t="s">
        <v>698</v>
      </c>
      <c r="H239" s="65" t="s">
        <v>180</v>
      </c>
      <c r="I239" s="71" t="s">
        <v>187</v>
      </c>
    </row>
    <row r="240" spans="1:9" s="29" customFormat="1" ht="30" x14ac:dyDescent="0.25">
      <c r="A240" s="93">
        <f t="shared" si="3"/>
        <v>238</v>
      </c>
      <c r="B240" s="65" t="s">
        <v>120</v>
      </c>
      <c r="C240" s="65" t="str">
        <f>VLOOKUP(B240,Vereadores!$A$2:$C$59,2,0)</f>
        <v>PSOL</v>
      </c>
      <c r="D240" s="65" t="s">
        <v>699</v>
      </c>
      <c r="E240" s="70">
        <v>11786.83</v>
      </c>
      <c r="F240" s="65" t="s">
        <v>178</v>
      </c>
      <c r="G240" s="65" t="s">
        <v>700</v>
      </c>
      <c r="H240" s="65" t="s">
        <v>180</v>
      </c>
      <c r="I240" s="71">
        <v>45383</v>
      </c>
    </row>
    <row r="241" spans="1:9" s="29" customFormat="1" x14ac:dyDescent="0.25">
      <c r="A241" s="93">
        <f t="shared" si="3"/>
        <v>239</v>
      </c>
      <c r="B241" s="65" t="s">
        <v>613</v>
      </c>
      <c r="C241" s="65" t="str">
        <f>VLOOKUP(B241,Vereadores!$A$2:$C$59,2,0)</f>
        <v>PSD</v>
      </c>
      <c r="D241" s="65" t="s">
        <v>701</v>
      </c>
      <c r="E241" s="70">
        <v>670000</v>
      </c>
      <c r="F241" s="65" t="s">
        <v>189</v>
      </c>
      <c r="G241" s="65" t="s">
        <v>702</v>
      </c>
      <c r="H241" s="65" t="s">
        <v>180</v>
      </c>
      <c r="I241" s="71">
        <v>45366</v>
      </c>
    </row>
    <row r="242" spans="1:9" s="29" customFormat="1" ht="30" hidden="1" x14ac:dyDescent="0.25">
      <c r="A242" s="93">
        <f t="shared" si="3"/>
        <v>240</v>
      </c>
      <c r="B242" s="65" t="s">
        <v>103</v>
      </c>
      <c r="C242" s="65" t="str">
        <f>VLOOKUP(B242,Vereadores!$A$2:$C$59,2,0)</f>
        <v>PT</v>
      </c>
      <c r="D242" s="71" t="s">
        <v>703</v>
      </c>
      <c r="E242" s="70">
        <v>133488</v>
      </c>
      <c r="F242" s="65" t="s">
        <v>217</v>
      </c>
      <c r="G242" s="65" t="s">
        <v>704</v>
      </c>
      <c r="H242" s="65" t="s">
        <v>195</v>
      </c>
      <c r="I242" s="71"/>
    </row>
    <row r="243" spans="1:9" s="29" customFormat="1" x14ac:dyDescent="0.25">
      <c r="A243" s="93">
        <f t="shared" si="3"/>
        <v>241</v>
      </c>
      <c r="B243" s="65" t="s">
        <v>613</v>
      </c>
      <c r="C243" s="65" t="str">
        <f>VLOOKUP(B243,Vereadores!$A$2:$C$59,2,0)</f>
        <v>PSD</v>
      </c>
      <c r="D243" s="65" t="s">
        <v>705</v>
      </c>
      <c r="E243" s="70">
        <v>500000</v>
      </c>
      <c r="F243" s="65" t="s">
        <v>189</v>
      </c>
      <c r="G243" s="65" t="s">
        <v>706</v>
      </c>
      <c r="H243" s="65" t="s">
        <v>180</v>
      </c>
      <c r="I243" s="71">
        <v>45366</v>
      </c>
    </row>
    <row r="244" spans="1:9" s="29" customFormat="1" hidden="1" x14ac:dyDescent="0.25">
      <c r="A244" s="93">
        <f t="shared" si="3"/>
        <v>242</v>
      </c>
      <c r="B244" s="65" t="s">
        <v>119</v>
      </c>
      <c r="C244" s="65" t="str">
        <f>VLOOKUP(B244,Vereadores!$A$2:$C$59,2,0)</f>
        <v>PSB</v>
      </c>
      <c r="D244" s="65" t="s">
        <v>707</v>
      </c>
      <c r="E244" s="70">
        <v>100000</v>
      </c>
      <c r="F244" s="65" t="s">
        <v>251</v>
      </c>
      <c r="G244" s="65" t="s">
        <v>708</v>
      </c>
      <c r="H244" s="65" t="s">
        <v>195</v>
      </c>
      <c r="I244" s="71"/>
    </row>
    <row r="245" spans="1:9" s="29" customFormat="1" x14ac:dyDescent="0.25">
      <c r="A245" s="93">
        <f t="shared" si="3"/>
        <v>243</v>
      </c>
      <c r="B245" s="65" t="s">
        <v>234</v>
      </c>
      <c r="C245" s="65" t="str">
        <f>VLOOKUP(B245,Vereadores!$A$2:$C$59,2,0)</f>
        <v>PSD</v>
      </c>
      <c r="D245" s="65" t="s">
        <v>709</v>
      </c>
      <c r="E245" s="70">
        <v>200000</v>
      </c>
      <c r="F245" s="65" t="s">
        <v>221</v>
      </c>
      <c r="G245" s="65" t="s">
        <v>710</v>
      </c>
      <c r="H245" s="65" t="s">
        <v>180</v>
      </c>
      <c r="I245" s="71">
        <v>45376</v>
      </c>
    </row>
    <row r="246" spans="1:9" s="29" customFormat="1" ht="30" x14ac:dyDescent="0.25">
      <c r="A246" s="93">
        <f t="shared" si="3"/>
        <v>244</v>
      </c>
      <c r="B246" s="65" t="s">
        <v>122</v>
      </c>
      <c r="C246" s="65" t="str">
        <f>VLOOKUP(B246,Vereadores!$A$2:$C$59,2,0)</f>
        <v>PT</v>
      </c>
      <c r="D246" s="65" t="s">
        <v>711</v>
      </c>
      <c r="E246" s="70">
        <v>50000</v>
      </c>
      <c r="F246" s="65" t="s">
        <v>217</v>
      </c>
      <c r="G246" s="65" t="s">
        <v>712</v>
      </c>
      <c r="H246" s="65" t="s">
        <v>180</v>
      </c>
      <c r="I246" s="71">
        <v>45393</v>
      </c>
    </row>
    <row r="247" spans="1:9" s="29" customFormat="1" hidden="1" x14ac:dyDescent="0.25">
      <c r="A247" s="93">
        <f t="shared" si="3"/>
        <v>245</v>
      </c>
      <c r="B247" s="65" t="s">
        <v>692</v>
      </c>
      <c r="C247" s="65" t="str">
        <f>VLOOKUP(B247,Vereadores!$A$2:$C$59,2,0)</f>
        <v>PSD</v>
      </c>
      <c r="D247" s="65" t="s">
        <v>713</v>
      </c>
      <c r="E247" s="70">
        <v>300000</v>
      </c>
      <c r="F247" s="65" t="s">
        <v>189</v>
      </c>
      <c r="G247" s="65" t="s">
        <v>714</v>
      </c>
      <c r="H247" s="65" t="s">
        <v>195</v>
      </c>
      <c r="I247" s="71"/>
    </row>
    <row r="248" spans="1:9" s="29" customFormat="1" x14ac:dyDescent="0.25">
      <c r="A248" s="93">
        <f t="shared" si="3"/>
        <v>246</v>
      </c>
      <c r="B248" s="65" t="s">
        <v>692</v>
      </c>
      <c r="C248" s="65" t="str">
        <f>VLOOKUP(B248,Vereadores!$A$2:$C$59,2,0)</f>
        <v>PSD</v>
      </c>
      <c r="D248" s="65" t="s">
        <v>713</v>
      </c>
      <c r="E248" s="70">
        <v>300000</v>
      </c>
      <c r="F248" s="65" t="s">
        <v>189</v>
      </c>
      <c r="G248" s="65" t="s">
        <v>715</v>
      </c>
      <c r="H248" s="65" t="s">
        <v>180</v>
      </c>
      <c r="I248" s="71">
        <v>45376</v>
      </c>
    </row>
    <row r="249" spans="1:9" s="29" customFormat="1" x14ac:dyDescent="0.25">
      <c r="A249" s="93">
        <f t="shared" si="3"/>
        <v>247</v>
      </c>
      <c r="B249" s="65" t="s">
        <v>113</v>
      </c>
      <c r="C249" s="65" t="str">
        <f>VLOOKUP(B249,Vereadores!$A$2:$C$59,2,0)</f>
        <v>MDB</v>
      </c>
      <c r="D249" s="65" t="s">
        <v>716</v>
      </c>
      <c r="E249" s="70">
        <v>30000</v>
      </c>
      <c r="F249" s="65" t="s">
        <v>189</v>
      </c>
      <c r="G249" s="65" t="s">
        <v>717</v>
      </c>
      <c r="H249" s="65" t="s">
        <v>180</v>
      </c>
      <c r="I249" s="71">
        <v>45376</v>
      </c>
    </row>
    <row r="250" spans="1:9" s="29" customFormat="1" ht="30" x14ac:dyDescent="0.25">
      <c r="A250" s="93">
        <f t="shared" si="3"/>
        <v>248</v>
      </c>
      <c r="B250" s="65" t="s">
        <v>202</v>
      </c>
      <c r="C250" s="65" t="str">
        <f>VLOOKUP(B250,Vereadores!$A$2:$C$59,2,0)</f>
        <v>MDB</v>
      </c>
      <c r="D250" s="65" t="s">
        <v>718</v>
      </c>
      <c r="E250" s="70">
        <v>300000</v>
      </c>
      <c r="F250" s="65" t="s">
        <v>719</v>
      </c>
      <c r="G250" s="65" t="s">
        <v>720</v>
      </c>
      <c r="H250" s="65" t="s">
        <v>180</v>
      </c>
      <c r="I250" s="71">
        <v>45393</v>
      </c>
    </row>
    <row r="251" spans="1:9" s="29" customFormat="1" ht="30" x14ac:dyDescent="0.25">
      <c r="A251" s="93">
        <f t="shared" si="3"/>
        <v>249</v>
      </c>
      <c r="B251" s="65" t="s">
        <v>656</v>
      </c>
      <c r="C251" s="65" t="str">
        <f>VLOOKUP(B251,Vereadores!$A$2:$C$59,2,0)</f>
        <v>PP</v>
      </c>
      <c r="D251" s="65" t="s">
        <v>721</v>
      </c>
      <c r="E251" s="70">
        <v>156320</v>
      </c>
      <c r="F251" s="65" t="s">
        <v>251</v>
      </c>
      <c r="G251" s="65" t="s">
        <v>722</v>
      </c>
      <c r="H251" s="65" t="s">
        <v>180</v>
      </c>
      <c r="I251" s="71">
        <v>45376</v>
      </c>
    </row>
    <row r="252" spans="1:9" s="29" customFormat="1" x14ac:dyDescent="0.25">
      <c r="A252" s="93">
        <f t="shared" si="3"/>
        <v>250</v>
      </c>
      <c r="B252" s="65" t="s">
        <v>656</v>
      </c>
      <c r="C252" s="65" t="str">
        <f>VLOOKUP(B252,Vereadores!$A$2:$C$59,2,0)</f>
        <v>PP</v>
      </c>
      <c r="D252" s="65" t="s">
        <v>723</v>
      </c>
      <c r="E252" s="70">
        <v>12000</v>
      </c>
      <c r="F252" s="65" t="s">
        <v>251</v>
      </c>
      <c r="G252" s="65" t="s">
        <v>724</v>
      </c>
      <c r="H252" s="65" t="s">
        <v>180</v>
      </c>
      <c r="I252" s="71" t="s">
        <v>263</v>
      </c>
    </row>
    <row r="253" spans="1:9" s="29" customFormat="1" ht="30" x14ac:dyDescent="0.25">
      <c r="A253" s="93">
        <f t="shared" si="3"/>
        <v>251</v>
      </c>
      <c r="B253" s="65" t="s">
        <v>667</v>
      </c>
      <c r="C253" s="65" t="str">
        <f>VLOOKUP(B253,Vereadores!$A$2:$C$59,2,0)</f>
        <v>MDB</v>
      </c>
      <c r="D253" s="65" t="s">
        <v>725</v>
      </c>
      <c r="E253" s="70">
        <v>68000</v>
      </c>
      <c r="F253" s="65" t="s">
        <v>189</v>
      </c>
      <c r="G253" s="65" t="s">
        <v>726</v>
      </c>
      <c r="H253" s="65" t="s">
        <v>180</v>
      </c>
      <c r="I253" s="71">
        <v>45376</v>
      </c>
    </row>
    <row r="254" spans="1:9" s="29" customFormat="1" ht="30" x14ac:dyDescent="0.25">
      <c r="A254" s="93">
        <f t="shared" si="3"/>
        <v>252</v>
      </c>
      <c r="B254" s="65" t="s">
        <v>667</v>
      </c>
      <c r="C254" s="65" t="str">
        <f>VLOOKUP(B254,Vereadores!$A$2:$C$59,2,0)</f>
        <v>MDB</v>
      </c>
      <c r="D254" s="65" t="s">
        <v>727</v>
      </c>
      <c r="E254" s="70">
        <v>14000</v>
      </c>
      <c r="F254" s="65" t="s">
        <v>189</v>
      </c>
      <c r="G254" s="65" t="s">
        <v>728</v>
      </c>
      <c r="H254" s="65" t="s">
        <v>180</v>
      </c>
      <c r="I254" s="71">
        <v>45376</v>
      </c>
    </row>
    <row r="255" spans="1:9" s="29" customFormat="1" hidden="1" x14ac:dyDescent="0.25">
      <c r="A255" s="93">
        <f t="shared" si="3"/>
        <v>253</v>
      </c>
      <c r="B255" s="65" t="s">
        <v>234</v>
      </c>
      <c r="C255" s="65" t="str">
        <f>VLOOKUP(B255,Vereadores!$A$2:$C$59,2,0)</f>
        <v>PSD</v>
      </c>
      <c r="D255" s="65" t="s">
        <v>729</v>
      </c>
      <c r="E255" s="70">
        <v>200000</v>
      </c>
      <c r="F255" s="65" t="s">
        <v>221</v>
      </c>
      <c r="G255" s="65" t="s">
        <v>730</v>
      </c>
      <c r="H255" s="65" t="s">
        <v>195</v>
      </c>
      <c r="I255" s="71"/>
    </row>
    <row r="256" spans="1:9" s="29" customFormat="1" x14ac:dyDescent="0.25">
      <c r="A256" s="93">
        <f t="shared" si="3"/>
        <v>254</v>
      </c>
      <c r="B256" s="65" t="s">
        <v>290</v>
      </c>
      <c r="C256" s="65" t="str">
        <f>VLOOKUP(B256,Vereadores!$A$2:$C$59,2,0)</f>
        <v>PP</v>
      </c>
      <c r="D256" s="65" t="s">
        <v>731</v>
      </c>
      <c r="E256" s="70">
        <v>200000</v>
      </c>
      <c r="F256" s="65" t="s">
        <v>732</v>
      </c>
      <c r="G256" s="65" t="s">
        <v>733</v>
      </c>
      <c r="H256" s="65" t="s">
        <v>180</v>
      </c>
      <c r="I256" s="71">
        <v>45376</v>
      </c>
    </row>
    <row r="257" spans="1:9" s="29" customFormat="1" x14ac:dyDescent="0.25">
      <c r="A257" s="93">
        <f t="shared" si="3"/>
        <v>255</v>
      </c>
      <c r="B257" s="65" t="s">
        <v>290</v>
      </c>
      <c r="C257" s="65" t="str">
        <f>VLOOKUP(B257,Vereadores!$A$2:$C$59,2,0)</f>
        <v>PP</v>
      </c>
      <c r="D257" s="65" t="s">
        <v>731</v>
      </c>
      <c r="E257" s="70">
        <v>150000</v>
      </c>
      <c r="F257" s="65" t="s">
        <v>221</v>
      </c>
      <c r="G257" s="65" t="s">
        <v>734</v>
      </c>
      <c r="H257" s="65" t="s">
        <v>180</v>
      </c>
      <c r="I257" s="71">
        <v>45376</v>
      </c>
    </row>
    <row r="258" spans="1:9" s="29" customFormat="1" ht="30" x14ac:dyDescent="0.25">
      <c r="A258" s="93">
        <f t="shared" si="3"/>
        <v>256</v>
      </c>
      <c r="B258" s="65" t="s">
        <v>125</v>
      </c>
      <c r="C258" s="65" t="str">
        <f>VLOOKUP(B258,Vereadores!$A$2:$C$59,2,0)</f>
        <v>PSD</v>
      </c>
      <c r="D258" s="65" t="s">
        <v>735</v>
      </c>
      <c r="E258" s="70">
        <v>100000</v>
      </c>
      <c r="F258" s="65" t="s">
        <v>189</v>
      </c>
      <c r="G258" s="65" t="s">
        <v>736</v>
      </c>
      <c r="H258" s="65" t="s">
        <v>180</v>
      </c>
      <c r="I258" s="71">
        <v>45378</v>
      </c>
    </row>
    <row r="259" spans="1:9" s="29" customFormat="1" x14ac:dyDescent="0.25">
      <c r="A259" s="93">
        <f t="shared" si="3"/>
        <v>257</v>
      </c>
      <c r="B259" s="65" t="s">
        <v>113</v>
      </c>
      <c r="C259" s="65" t="str">
        <f>VLOOKUP(B259,Vereadores!$A$2:$C$59,2,0)</f>
        <v>MDB</v>
      </c>
      <c r="D259" s="65" t="s">
        <v>737</v>
      </c>
      <c r="E259" s="70">
        <v>80000</v>
      </c>
      <c r="F259" s="65" t="s">
        <v>415</v>
      </c>
      <c r="G259" s="65" t="s">
        <v>738</v>
      </c>
      <c r="H259" s="65" t="s">
        <v>180</v>
      </c>
      <c r="I259" s="71" t="s">
        <v>187</v>
      </c>
    </row>
    <row r="260" spans="1:9" s="29" customFormat="1" x14ac:dyDescent="0.25">
      <c r="A260" s="93">
        <f t="shared" si="3"/>
        <v>258</v>
      </c>
      <c r="B260" s="65" t="s">
        <v>739</v>
      </c>
      <c r="C260" s="65" t="str">
        <f>VLOOKUP(B260,Vereadores!$A$2:$C$59,2,0)</f>
        <v>UNIÃO BRASIL</v>
      </c>
      <c r="D260" s="65" t="s">
        <v>740</v>
      </c>
      <c r="E260" s="70">
        <v>500000</v>
      </c>
      <c r="F260" s="65" t="s">
        <v>189</v>
      </c>
      <c r="G260" s="65" t="s">
        <v>741</v>
      </c>
      <c r="H260" s="65" t="s">
        <v>180</v>
      </c>
      <c r="I260" s="71">
        <v>45378</v>
      </c>
    </row>
    <row r="261" spans="1:9" s="29" customFormat="1" x14ac:dyDescent="0.25">
      <c r="A261" s="93">
        <f t="shared" ref="A261:A322" si="4">A260+1</f>
        <v>259</v>
      </c>
      <c r="B261" s="65" t="s">
        <v>739</v>
      </c>
      <c r="C261" s="65" t="str">
        <f>VLOOKUP(B261,Vereadores!$A$2:$C$59,2,0)</f>
        <v>UNIÃO BRASIL</v>
      </c>
      <c r="D261" s="65" t="s">
        <v>742</v>
      </c>
      <c r="E261" s="70">
        <v>500000</v>
      </c>
      <c r="F261" s="65" t="s">
        <v>189</v>
      </c>
      <c r="G261" s="65" t="s">
        <v>743</v>
      </c>
      <c r="H261" s="65" t="s">
        <v>180</v>
      </c>
      <c r="I261" s="71">
        <v>45390</v>
      </c>
    </row>
    <row r="262" spans="1:9" s="29" customFormat="1" x14ac:dyDescent="0.25">
      <c r="A262" s="93">
        <f t="shared" si="4"/>
        <v>260</v>
      </c>
      <c r="B262" s="65" t="s">
        <v>113</v>
      </c>
      <c r="C262" s="65" t="str">
        <f>VLOOKUP(B262,Vereadores!$A$2:$C$59,2,0)</f>
        <v>MDB</v>
      </c>
      <c r="D262" s="65" t="s">
        <v>744</v>
      </c>
      <c r="E262" s="70">
        <v>30000</v>
      </c>
      <c r="F262" s="65" t="s">
        <v>189</v>
      </c>
      <c r="G262" s="65" t="s">
        <v>745</v>
      </c>
      <c r="H262" s="65" t="s">
        <v>180</v>
      </c>
      <c r="I262" s="71">
        <v>45405</v>
      </c>
    </row>
    <row r="263" spans="1:9" s="29" customFormat="1" ht="30" x14ac:dyDescent="0.25">
      <c r="A263" s="93">
        <f t="shared" si="4"/>
        <v>261</v>
      </c>
      <c r="B263" s="65" t="s">
        <v>207</v>
      </c>
      <c r="C263" s="65" t="str">
        <f>VLOOKUP(B263,Vereadores!$A$2:$C$59,2,0)</f>
        <v>UNIÃO BRASIL</v>
      </c>
      <c r="D263" s="65" t="s">
        <v>746</v>
      </c>
      <c r="E263" s="70">
        <v>120000</v>
      </c>
      <c r="F263" s="65" t="s">
        <v>747</v>
      </c>
      <c r="G263" s="65" t="s">
        <v>748</v>
      </c>
      <c r="H263" s="65" t="s">
        <v>180</v>
      </c>
      <c r="I263" s="71" t="s">
        <v>749</v>
      </c>
    </row>
    <row r="264" spans="1:9" s="29" customFormat="1" ht="30" x14ac:dyDescent="0.25">
      <c r="A264" s="93">
        <f t="shared" si="4"/>
        <v>262</v>
      </c>
      <c r="B264" s="65" t="s">
        <v>125</v>
      </c>
      <c r="C264" s="65" t="str">
        <f>VLOOKUP(B264,Vereadores!$A$2:$C$59,2,0)</f>
        <v>PSD</v>
      </c>
      <c r="D264" s="65" t="s">
        <v>750</v>
      </c>
      <c r="E264" s="70">
        <v>306700</v>
      </c>
      <c r="F264" s="65" t="s">
        <v>321</v>
      </c>
      <c r="G264" s="65" t="s">
        <v>751</v>
      </c>
      <c r="H264" s="65" t="s">
        <v>180</v>
      </c>
      <c r="I264" s="71">
        <v>45390</v>
      </c>
    </row>
    <row r="265" spans="1:9" s="29" customFormat="1" x14ac:dyDescent="0.25">
      <c r="A265" s="93">
        <f t="shared" si="4"/>
        <v>263</v>
      </c>
      <c r="B265" s="65" t="s">
        <v>493</v>
      </c>
      <c r="C265" s="65" t="str">
        <f>VLOOKUP(B265,Vereadores!$A$2:$C$59,2,0)</f>
        <v>MDB</v>
      </c>
      <c r="D265" s="65" t="s">
        <v>752</v>
      </c>
      <c r="E265" s="70">
        <v>80000</v>
      </c>
      <c r="F265" s="65" t="s">
        <v>189</v>
      </c>
      <c r="G265" s="65" t="s">
        <v>753</v>
      </c>
      <c r="H265" s="65" t="s">
        <v>180</v>
      </c>
      <c r="I265" s="71" t="s">
        <v>317</v>
      </c>
    </row>
    <row r="266" spans="1:9" s="29" customFormat="1" x14ac:dyDescent="0.25">
      <c r="A266" s="93">
        <f t="shared" si="4"/>
        <v>264</v>
      </c>
      <c r="B266" s="65" t="s">
        <v>290</v>
      </c>
      <c r="C266" s="65" t="str">
        <f>VLOOKUP(B266,Vereadores!$A$2:$C$59,2,0)</f>
        <v>PP</v>
      </c>
      <c r="D266" s="65" t="s">
        <v>754</v>
      </c>
      <c r="E266" s="70">
        <v>150000</v>
      </c>
      <c r="F266" s="65" t="s">
        <v>189</v>
      </c>
      <c r="G266" s="65" t="s">
        <v>755</v>
      </c>
      <c r="H266" s="65" t="s">
        <v>180</v>
      </c>
      <c r="I266" s="71" t="s">
        <v>317</v>
      </c>
    </row>
    <row r="267" spans="1:9" s="29" customFormat="1" ht="30" x14ac:dyDescent="0.25">
      <c r="A267" s="93">
        <f t="shared" si="4"/>
        <v>265</v>
      </c>
      <c r="B267" s="65" t="s">
        <v>692</v>
      </c>
      <c r="C267" s="65" t="str">
        <f>VLOOKUP(B267,Vereadores!$A$2:$C$59,2,0)</f>
        <v>PSD</v>
      </c>
      <c r="D267" s="65" t="s">
        <v>756</v>
      </c>
      <c r="E267" s="70">
        <v>49980</v>
      </c>
      <c r="F267" s="65" t="s">
        <v>757</v>
      </c>
      <c r="G267" s="65" t="s">
        <v>758</v>
      </c>
      <c r="H267" s="65" t="s">
        <v>180</v>
      </c>
      <c r="I267" s="71">
        <v>45390</v>
      </c>
    </row>
    <row r="268" spans="1:9" s="29" customFormat="1" ht="30" hidden="1" x14ac:dyDescent="0.25">
      <c r="A268" s="93">
        <f t="shared" si="4"/>
        <v>266</v>
      </c>
      <c r="B268" s="65" t="s">
        <v>125</v>
      </c>
      <c r="C268" s="65" t="str">
        <f>VLOOKUP(B268,Vereadores!$A$2:$C$59,2,0)</f>
        <v>PSD</v>
      </c>
      <c r="D268" s="65" t="s">
        <v>759</v>
      </c>
      <c r="E268" s="70">
        <v>60000</v>
      </c>
      <c r="F268" s="65" t="s">
        <v>299</v>
      </c>
      <c r="G268" s="65" t="s">
        <v>760</v>
      </c>
      <c r="H268" s="65" t="s">
        <v>195</v>
      </c>
      <c r="I268" s="71">
        <v>45376</v>
      </c>
    </row>
    <row r="269" spans="1:9" s="29" customFormat="1" x14ac:dyDescent="0.25">
      <c r="A269" s="93">
        <f t="shared" si="4"/>
        <v>267</v>
      </c>
      <c r="B269" s="65" t="s">
        <v>667</v>
      </c>
      <c r="C269" s="65" t="str">
        <f>VLOOKUP(B269,Vereadores!$A$2:$C$59,2,0)</f>
        <v>MDB</v>
      </c>
      <c r="D269" s="65" t="s">
        <v>761</v>
      </c>
      <c r="E269" s="70">
        <v>90000</v>
      </c>
      <c r="F269" s="65" t="s">
        <v>189</v>
      </c>
      <c r="G269" s="65" t="s">
        <v>762</v>
      </c>
      <c r="H269" s="65" t="s">
        <v>180</v>
      </c>
      <c r="I269" s="71">
        <v>45378</v>
      </c>
    </row>
    <row r="270" spans="1:9" s="29" customFormat="1" x14ac:dyDescent="0.25">
      <c r="A270" s="93">
        <f t="shared" si="4"/>
        <v>268</v>
      </c>
      <c r="B270" s="65" t="s">
        <v>667</v>
      </c>
      <c r="C270" s="65" t="str">
        <f>VLOOKUP(B270,Vereadores!$A$2:$C$59,2,0)</f>
        <v>MDB</v>
      </c>
      <c r="D270" s="65" t="s">
        <v>763</v>
      </c>
      <c r="E270" s="70">
        <v>36000</v>
      </c>
      <c r="F270" s="65" t="s">
        <v>189</v>
      </c>
      <c r="G270" s="65" t="s">
        <v>764</v>
      </c>
      <c r="H270" s="65" t="s">
        <v>180</v>
      </c>
      <c r="I270" s="71">
        <v>45378</v>
      </c>
    </row>
    <row r="271" spans="1:9" s="29" customFormat="1" ht="30" hidden="1" x14ac:dyDescent="0.25">
      <c r="A271" s="93">
        <f t="shared" si="4"/>
        <v>269</v>
      </c>
      <c r="B271" s="65" t="s">
        <v>122</v>
      </c>
      <c r="C271" s="65" t="str">
        <f>VLOOKUP(B271,Vereadores!$A$2:$C$59,2,0)</f>
        <v>PT</v>
      </c>
      <c r="D271" s="65" t="s">
        <v>765</v>
      </c>
      <c r="E271" s="70">
        <v>120000</v>
      </c>
      <c r="F271" s="65" t="s">
        <v>212</v>
      </c>
      <c r="G271" s="65" t="s">
        <v>766</v>
      </c>
      <c r="H271" s="65" t="s">
        <v>214</v>
      </c>
      <c r="I271" s="71"/>
    </row>
    <row r="272" spans="1:9" s="29" customFormat="1" hidden="1" x14ac:dyDescent="0.25">
      <c r="A272" s="93">
        <f t="shared" si="4"/>
        <v>270</v>
      </c>
      <c r="B272" s="65" t="s">
        <v>767</v>
      </c>
      <c r="C272" s="65" t="str">
        <f>VLOOKUP(B272,Vereadores!$A$2:$C$59,2,0)</f>
        <v>PT</v>
      </c>
      <c r="D272" s="65" t="s">
        <v>768</v>
      </c>
      <c r="E272" s="70">
        <v>39232</v>
      </c>
      <c r="F272" s="65" t="s">
        <v>556</v>
      </c>
      <c r="G272" s="65" t="s">
        <v>769</v>
      </c>
      <c r="H272" s="65" t="s">
        <v>214</v>
      </c>
      <c r="I272" s="71"/>
    </row>
    <row r="273" spans="1:9" s="29" customFormat="1" x14ac:dyDescent="0.25">
      <c r="A273" s="93">
        <f t="shared" si="4"/>
        <v>271</v>
      </c>
      <c r="B273" s="65" t="s">
        <v>767</v>
      </c>
      <c r="C273" s="65" t="str">
        <f>VLOOKUP(B273,Vereadores!$A$2:$C$59,2,0)</f>
        <v>PT</v>
      </c>
      <c r="D273" s="65" t="s">
        <v>770</v>
      </c>
      <c r="E273" s="70">
        <v>40500</v>
      </c>
      <c r="F273" s="65" t="s">
        <v>251</v>
      </c>
      <c r="G273" s="65" t="s">
        <v>771</v>
      </c>
      <c r="H273" s="65" t="s">
        <v>180</v>
      </c>
      <c r="I273" s="71">
        <v>45376</v>
      </c>
    </row>
    <row r="274" spans="1:9" s="29" customFormat="1" ht="30" x14ac:dyDescent="0.25">
      <c r="A274" s="93">
        <f t="shared" si="4"/>
        <v>272</v>
      </c>
      <c r="B274" s="65" t="s">
        <v>767</v>
      </c>
      <c r="C274" s="65" t="str">
        <f>VLOOKUP(B274,Vereadores!$A$2:$C$59,2,0)</f>
        <v>PT</v>
      </c>
      <c r="D274" s="65" t="s">
        <v>772</v>
      </c>
      <c r="E274" s="70">
        <v>72128.5</v>
      </c>
      <c r="F274" s="65" t="s">
        <v>251</v>
      </c>
      <c r="G274" s="65" t="s">
        <v>773</v>
      </c>
      <c r="H274" s="65" t="s">
        <v>180</v>
      </c>
      <c r="I274" s="71">
        <v>45376</v>
      </c>
    </row>
    <row r="275" spans="1:9" s="29" customFormat="1" x14ac:dyDescent="0.25">
      <c r="A275" s="93">
        <f t="shared" si="4"/>
        <v>273</v>
      </c>
      <c r="B275" s="65" t="s">
        <v>767</v>
      </c>
      <c r="C275" s="65" t="str">
        <f>VLOOKUP(B275,Vereadores!$A$2:$C$59,2,0)</f>
        <v>PT</v>
      </c>
      <c r="D275" s="65" t="s">
        <v>774</v>
      </c>
      <c r="E275" s="70">
        <v>498076</v>
      </c>
      <c r="F275" s="65" t="s">
        <v>189</v>
      </c>
      <c r="G275" s="65" t="s">
        <v>775</v>
      </c>
      <c r="H275" s="65" t="s">
        <v>180</v>
      </c>
      <c r="I275" s="71">
        <v>45405</v>
      </c>
    </row>
    <row r="276" spans="1:9" s="29" customFormat="1" hidden="1" x14ac:dyDescent="0.25">
      <c r="A276" s="93">
        <f t="shared" si="4"/>
        <v>274</v>
      </c>
      <c r="B276" s="65" t="s">
        <v>767</v>
      </c>
      <c r="C276" s="65" t="str">
        <f>VLOOKUP(B276,Vereadores!$A$2:$C$59,2,0)</f>
        <v>PT</v>
      </c>
      <c r="D276" s="65" t="s">
        <v>776</v>
      </c>
      <c r="E276" s="70">
        <v>224958</v>
      </c>
      <c r="F276" s="65" t="s">
        <v>189</v>
      </c>
      <c r="G276" s="65" t="s">
        <v>777</v>
      </c>
      <c r="H276" s="65" t="s">
        <v>195</v>
      </c>
      <c r="I276" s="71">
        <v>45378</v>
      </c>
    </row>
    <row r="277" spans="1:9" s="29" customFormat="1" ht="30" hidden="1" x14ac:dyDescent="0.25">
      <c r="A277" s="93">
        <f t="shared" si="4"/>
        <v>275</v>
      </c>
      <c r="B277" s="65" t="s">
        <v>767</v>
      </c>
      <c r="C277" s="65" t="str">
        <f>VLOOKUP(B277,Vereadores!$A$2:$C$59,2,0)</f>
        <v>PT</v>
      </c>
      <c r="D277" s="65" t="s">
        <v>778</v>
      </c>
      <c r="E277" s="70">
        <v>192000</v>
      </c>
      <c r="F277" s="65" t="s">
        <v>212</v>
      </c>
      <c r="G277" s="65" t="s">
        <v>779</v>
      </c>
      <c r="H277" s="65" t="s">
        <v>214</v>
      </c>
      <c r="I277" s="71"/>
    </row>
    <row r="278" spans="1:9" s="29" customFormat="1" ht="30" x14ac:dyDescent="0.25">
      <c r="A278" s="93">
        <f t="shared" si="4"/>
        <v>276</v>
      </c>
      <c r="B278" s="65" t="s">
        <v>447</v>
      </c>
      <c r="C278" s="65" t="str">
        <f>VLOOKUP(B278,Vereadores!$A$2:$C$59,2,0)</f>
        <v>PL</v>
      </c>
      <c r="D278" s="65" t="s">
        <v>780</v>
      </c>
      <c r="E278" s="70">
        <v>100000</v>
      </c>
      <c r="F278" s="65" t="s">
        <v>221</v>
      </c>
      <c r="G278" s="65" t="s">
        <v>781</v>
      </c>
      <c r="H278" s="65" t="s">
        <v>180</v>
      </c>
      <c r="I278" s="71">
        <v>45378</v>
      </c>
    </row>
    <row r="279" spans="1:9" s="29" customFormat="1" x14ac:dyDescent="0.25">
      <c r="A279" s="93">
        <f t="shared" si="4"/>
        <v>277</v>
      </c>
      <c r="B279" s="65" t="s">
        <v>447</v>
      </c>
      <c r="C279" s="65" t="str">
        <f>VLOOKUP(B279,Vereadores!$A$2:$C$59,2,0)</f>
        <v>PL</v>
      </c>
      <c r="D279" s="65" t="s">
        <v>782</v>
      </c>
      <c r="E279" s="70">
        <v>100000</v>
      </c>
      <c r="F279" s="65" t="s">
        <v>221</v>
      </c>
      <c r="G279" s="65" t="s">
        <v>783</v>
      </c>
      <c r="H279" s="65" t="s">
        <v>180</v>
      </c>
      <c r="I279" s="71" t="s">
        <v>784</v>
      </c>
    </row>
    <row r="280" spans="1:9" s="29" customFormat="1" hidden="1" x14ac:dyDescent="0.25">
      <c r="A280" s="93">
        <f t="shared" si="4"/>
        <v>278</v>
      </c>
      <c r="B280" s="65" t="s">
        <v>120</v>
      </c>
      <c r="C280" s="65" t="str">
        <f>VLOOKUP(B280,Vereadores!$A$2:$C$59,2,0)</f>
        <v>PSOL</v>
      </c>
      <c r="D280" s="65" t="s">
        <v>785</v>
      </c>
      <c r="E280" s="70">
        <v>150000</v>
      </c>
      <c r="F280" s="65" t="s">
        <v>221</v>
      </c>
      <c r="G280" s="65" t="s">
        <v>786</v>
      </c>
      <c r="H280" s="65" t="s">
        <v>214</v>
      </c>
      <c r="I280" s="71"/>
    </row>
    <row r="281" spans="1:9" s="29" customFormat="1" ht="30" hidden="1" x14ac:dyDescent="0.25">
      <c r="A281" s="93">
        <f t="shared" si="4"/>
        <v>279</v>
      </c>
      <c r="B281" s="65" t="s">
        <v>767</v>
      </c>
      <c r="C281" s="65" t="str">
        <f>VLOOKUP(B281,Vereadores!$A$2:$C$59,2,0)</f>
        <v>PT</v>
      </c>
      <c r="D281" s="65" t="s">
        <v>787</v>
      </c>
      <c r="E281" s="70">
        <v>365000</v>
      </c>
      <c r="F281" s="65" t="s">
        <v>212</v>
      </c>
      <c r="G281" s="65" t="s">
        <v>788</v>
      </c>
      <c r="H281" s="65" t="s">
        <v>214</v>
      </c>
      <c r="I281" s="71"/>
    </row>
    <row r="282" spans="1:9" s="29" customFormat="1" x14ac:dyDescent="0.25">
      <c r="A282" s="93">
        <f t="shared" si="4"/>
        <v>280</v>
      </c>
      <c r="B282" s="65" t="s">
        <v>692</v>
      </c>
      <c r="C282" s="65" t="str">
        <f>VLOOKUP(B282,Vereadores!$A$2:$C$59,2,0)</f>
        <v>PSD</v>
      </c>
      <c r="D282" s="65" t="s">
        <v>789</v>
      </c>
      <c r="E282" s="70">
        <v>500000</v>
      </c>
      <c r="F282" s="65" t="s">
        <v>251</v>
      </c>
      <c r="G282" s="65" t="s">
        <v>790</v>
      </c>
      <c r="H282" s="65" t="s">
        <v>180</v>
      </c>
      <c r="I282" s="71">
        <v>45378</v>
      </c>
    </row>
    <row r="283" spans="1:9" s="29" customFormat="1" x14ac:dyDescent="0.25">
      <c r="A283" s="93">
        <f t="shared" si="4"/>
        <v>281</v>
      </c>
      <c r="B283" s="65" t="s">
        <v>69</v>
      </c>
      <c r="C283" s="65" t="str">
        <f>VLOOKUP(B283,Vereadores!$A$2:$C$59,2,0)</f>
        <v>MDB</v>
      </c>
      <c r="D283" s="65" t="s">
        <v>791</v>
      </c>
      <c r="E283" s="70">
        <v>100000</v>
      </c>
      <c r="F283" s="65" t="s">
        <v>178</v>
      </c>
      <c r="G283" s="65" t="s">
        <v>792</v>
      </c>
      <c r="H283" s="65" t="s">
        <v>180</v>
      </c>
      <c r="I283" s="71">
        <v>45406</v>
      </c>
    </row>
    <row r="284" spans="1:9" s="29" customFormat="1" hidden="1" x14ac:dyDescent="0.25">
      <c r="A284" s="93">
        <f t="shared" si="4"/>
        <v>282</v>
      </c>
      <c r="B284" s="65" t="s">
        <v>656</v>
      </c>
      <c r="C284" s="65" t="str">
        <f>VLOOKUP(B284,Vereadores!$A$2:$C$59,2,0)</f>
        <v>PP</v>
      </c>
      <c r="D284" s="65" t="s">
        <v>723</v>
      </c>
      <c r="E284" s="70">
        <v>24000</v>
      </c>
      <c r="F284" s="65" t="s">
        <v>251</v>
      </c>
      <c r="G284" s="65" t="s">
        <v>793</v>
      </c>
      <c r="H284" s="65" t="s">
        <v>195</v>
      </c>
      <c r="I284" s="71"/>
    </row>
    <row r="285" spans="1:9" s="29" customFormat="1" hidden="1" x14ac:dyDescent="0.25">
      <c r="A285" s="93">
        <f t="shared" si="4"/>
        <v>283</v>
      </c>
      <c r="B285" s="65" t="s">
        <v>656</v>
      </c>
      <c r="C285" s="65" t="str">
        <f>VLOOKUP(B285,Vereadores!$A$2:$C$59,2,0)</f>
        <v>PP</v>
      </c>
      <c r="D285" s="65" t="s">
        <v>723</v>
      </c>
      <c r="E285" s="70">
        <v>24000</v>
      </c>
      <c r="F285" s="65" t="s">
        <v>251</v>
      </c>
      <c r="G285" s="65" t="s">
        <v>794</v>
      </c>
      <c r="H285" s="65" t="s">
        <v>195</v>
      </c>
      <c r="I285" s="71"/>
    </row>
    <row r="286" spans="1:9" s="29" customFormat="1" x14ac:dyDescent="0.25">
      <c r="A286" s="93">
        <f t="shared" si="4"/>
        <v>284</v>
      </c>
      <c r="B286" s="65" t="s">
        <v>119</v>
      </c>
      <c r="C286" s="65" t="str">
        <f>VLOOKUP(B286,Vereadores!$A$2:$C$59,2,0)</f>
        <v>PSB</v>
      </c>
      <c r="D286" s="65" t="s">
        <v>795</v>
      </c>
      <c r="E286" s="70">
        <v>300000</v>
      </c>
      <c r="F286" s="65" t="s">
        <v>251</v>
      </c>
      <c r="G286" s="65" t="s">
        <v>796</v>
      </c>
      <c r="H286" s="65" t="s">
        <v>180</v>
      </c>
      <c r="I286" s="71" t="s">
        <v>187</v>
      </c>
    </row>
    <row r="287" spans="1:9" s="29" customFormat="1" hidden="1" x14ac:dyDescent="0.25">
      <c r="A287" s="93">
        <f t="shared" si="4"/>
        <v>285</v>
      </c>
      <c r="B287" s="65" t="s">
        <v>656</v>
      </c>
      <c r="C287" s="65" t="str">
        <f>VLOOKUP(B287,Vereadores!$A$2:$C$59,2,0)</f>
        <v>PP</v>
      </c>
      <c r="D287" s="65" t="s">
        <v>723</v>
      </c>
      <c r="E287" s="70">
        <v>24000</v>
      </c>
      <c r="F287" s="65" t="s">
        <v>251</v>
      </c>
      <c r="G287" s="65" t="s">
        <v>797</v>
      </c>
      <c r="H287" s="65" t="s">
        <v>195</v>
      </c>
      <c r="I287" s="71"/>
    </row>
    <row r="288" spans="1:9" s="29" customFormat="1" hidden="1" x14ac:dyDescent="0.25">
      <c r="A288" s="93">
        <f t="shared" si="4"/>
        <v>286</v>
      </c>
      <c r="B288" s="65" t="s">
        <v>656</v>
      </c>
      <c r="C288" s="65" t="str">
        <f>VLOOKUP(B288,Vereadores!$A$2:$C$59,2,0)</f>
        <v>PP</v>
      </c>
      <c r="D288" s="65" t="s">
        <v>723</v>
      </c>
      <c r="E288" s="70">
        <v>24000</v>
      </c>
      <c r="F288" s="65" t="s">
        <v>251</v>
      </c>
      <c r="G288" s="65" t="s">
        <v>798</v>
      </c>
      <c r="H288" s="65" t="s">
        <v>195</v>
      </c>
      <c r="I288" s="71"/>
    </row>
    <row r="289" spans="1:9" s="29" customFormat="1" hidden="1" x14ac:dyDescent="0.25">
      <c r="A289" s="93">
        <f t="shared" si="4"/>
        <v>287</v>
      </c>
      <c r="B289" s="65" t="s">
        <v>656</v>
      </c>
      <c r="C289" s="65" t="str">
        <f>VLOOKUP(B289,Vereadores!$A$2:$C$59,2,0)</f>
        <v>PP</v>
      </c>
      <c r="D289" s="65" t="s">
        <v>723</v>
      </c>
      <c r="E289" s="70">
        <v>24000</v>
      </c>
      <c r="F289" s="65" t="s">
        <v>251</v>
      </c>
      <c r="G289" s="65" t="s">
        <v>799</v>
      </c>
      <c r="H289" s="65" t="s">
        <v>195</v>
      </c>
      <c r="I289" s="71"/>
    </row>
    <row r="290" spans="1:9" s="29" customFormat="1" ht="30" hidden="1" x14ac:dyDescent="0.25">
      <c r="A290" s="93">
        <f t="shared" si="4"/>
        <v>288</v>
      </c>
      <c r="B290" s="65" t="s">
        <v>80</v>
      </c>
      <c r="C290" s="65" t="str">
        <f>VLOOKUP(B290,Vereadores!$A$2:$C$59,2,0)</f>
        <v>PSOL</v>
      </c>
      <c r="D290" s="65" t="s">
        <v>800</v>
      </c>
      <c r="E290" s="70">
        <v>100000</v>
      </c>
      <c r="F290" s="65" t="s">
        <v>217</v>
      </c>
      <c r="G290" s="65" t="s">
        <v>801</v>
      </c>
      <c r="H290" s="65" t="s">
        <v>195</v>
      </c>
      <c r="I290" s="71">
        <v>45405</v>
      </c>
    </row>
    <row r="291" spans="1:9" s="29" customFormat="1" x14ac:dyDescent="0.25">
      <c r="A291" s="93">
        <f t="shared" si="4"/>
        <v>289</v>
      </c>
      <c r="B291" s="65" t="s">
        <v>493</v>
      </c>
      <c r="C291" s="65" t="str">
        <f>VLOOKUP(B291,Vereadores!$A$2:$C$59,2,0)</f>
        <v>MDB</v>
      </c>
      <c r="D291" s="65" t="s">
        <v>802</v>
      </c>
      <c r="E291" s="70">
        <v>270000</v>
      </c>
      <c r="F291" s="65" t="s">
        <v>251</v>
      </c>
      <c r="G291" s="65" t="s">
        <v>803</v>
      </c>
      <c r="H291" s="65" t="s">
        <v>180</v>
      </c>
      <c r="I291" s="71">
        <v>45378</v>
      </c>
    </row>
    <row r="292" spans="1:9" s="29" customFormat="1" ht="30" x14ac:dyDescent="0.25">
      <c r="A292" s="93">
        <f t="shared" si="4"/>
        <v>290</v>
      </c>
      <c r="B292" s="65" t="s">
        <v>59</v>
      </c>
      <c r="C292" s="65" t="str">
        <f>VLOOKUP(B292,Vereadores!$A$2:$C$59,2,0)</f>
        <v>NOVO</v>
      </c>
      <c r="D292" s="65" t="s">
        <v>804</v>
      </c>
      <c r="E292" s="70">
        <v>80000</v>
      </c>
      <c r="F292" s="65" t="s">
        <v>299</v>
      </c>
      <c r="G292" s="65" t="s">
        <v>805</v>
      </c>
      <c r="H292" s="65" t="s">
        <v>180</v>
      </c>
      <c r="I292" s="71">
        <v>45376</v>
      </c>
    </row>
    <row r="293" spans="1:9" s="29" customFormat="1" x14ac:dyDescent="0.25">
      <c r="A293" s="93">
        <f t="shared" si="4"/>
        <v>291</v>
      </c>
      <c r="B293" s="65" t="s">
        <v>806</v>
      </c>
      <c r="C293" s="65" t="str">
        <f>VLOOKUP(B293,Vereadores!$A$2:$C$59,2,0)</f>
        <v>PL</v>
      </c>
      <c r="D293" s="65" t="s">
        <v>807</v>
      </c>
      <c r="E293" s="70">
        <v>200000</v>
      </c>
      <c r="F293" s="65" t="s">
        <v>189</v>
      </c>
      <c r="G293" s="65" t="s">
        <v>808</v>
      </c>
      <c r="H293" s="65" t="s">
        <v>180</v>
      </c>
      <c r="I293" s="71" t="s">
        <v>749</v>
      </c>
    </row>
    <row r="294" spans="1:9" s="29" customFormat="1" x14ac:dyDescent="0.25">
      <c r="A294" s="93">
        <f t="shared" si="4"/>
        <v>292</v>
      </c>
      <c r="B294" s="65" t="s">
        <v>806</v>
      </c>
      <c r="C294" s="65" t="str">
        <f>VLOOKUP(B294,Vereadores!$A$2:$C$59,2,0)</f>
        <v>PL</v>
      </c>
      <c r="D294" s="65" t="s">
        <v>809</v>
      </c>
      <c r="E294" s="70">
        <v>250000</v>
      </c>
      <c r="F294" s="65" t="s">
        <v>189</v>
      </c>
      <c r="G294" s="65" t="s">
        <v>810</v>
      </c>
      <c r="H294" s="65" t="s">
        <v>180</v>
      </c>
      <c r="I294" s="71" t="s">
        <v>749</v>
      </c>
    </row>
    <row r="295" spans="1:9" s="29" customFormat="1" ht="30" x14ac:dyDescent="0.25">
      <c r="A295" s="93">
        <f t="shared" si="4"/>
        <v>293</v>
      </c>
      <c r="B295" s="65" t="s">
        <v>59</v>
      </c>
      <c r="C295" s="65" t="str">
        <f>VLOOKUP(B295,Vereadores!$A$2:$C$59,2,0)</f>
        <v>NOVO</v>
      </c>
      <c r="D295" s="65" t="s">
        <v>811</v>
      </c>
      <c r="E295" s="70">
        <v>200000</v>
      </c>
      <c r="F295" s="65" t="s">
        <v>212</v>
      </c>
      <c r="G295" s="65" t="s">
        <v>812</v>
      </c>
      <c r="H295" s="65" t="s">
        <v>180</v>
      </c>
      <c r="I295" s="71" t="s">
        <v>813</v>
      </c>
    </row>
    <row r="296" spans="1:9" s="29" customFormat="1" ht="30" x14ac:dyDescent="0.25">
      <c r="A296" s="93">
        <f t="shared" si="4"/>
        <v>294</v>
      </c>
      <c r="B296" s="65" t="s">
        <v>17</v>
      </c>
      <c r="C296" s="65" t="str">
        <f>VLOOKUP(B296,Vereadores!$A$2:$C$59,2,0)</f>
        <v>PT</v>
      </c>
      <c r="D296" s="65" t="s">
        <v>814</v>
      </c>
      <c r="E296" s="70">
        <v>1200000</v>
      </c>
      <c r="F296" s="65" t="s">
        <v>270</v>
      </c>
      <c r="G296" s="65" t="s">
        <v>815</v>
      </c>
      <c r="H296" s="65" t="s">
        <v>180</v>
      </c>
      <c r="I296" s="71" t="s">
        <v>317</v>
      </c>
    </row>
    <row r="297" spans="1:9" s="29" customFormat="1" ht="30" x14ac:dyDescent="0.25">
      <c r="A297" s="93">
        <f t="shared" si="4"/>
        <v>295</v>
      </c>
      <c r="B297" s="65" t="s">
        <v>59</v>
      </c>
      <c r="C297" s="65" t="str">
        <f>VLOOKUP(B297,Vereadores!$A$2:$C$59,2,0)</f>
        <v>NOVO</v>
      </c>
      <c r="D297" s="65" t="s">
        <v>816</v>
      </c>
      <c r="E297" s="70">
        <v>250000</v>
      </c>
      <c r="F297" s="65" t="s">
        <v>217</v>
      </c>
      <c r="G297" s="65" t="s">
        <v>817</v>
      </c>
      <c r="H297" s="65" t="s">
        <v>180</v>
      </c>
      <c r="I297" s="71">
        <v>45379</v>
      </c>
    </row>
    <row r="298" spans="1:9" s="29" customFormat="1" x14ac:dyDescent="0.25">
      <c r="A298" s="93">
        <f t="shared" si="4"/>
        <v>296</v>
      </c>
      <c r="B298" s="65" t="s">
        <v>806</v>
      </c>
      <c r="C298" s="65" t="str">
        <f>VLOOKUP(B298,Vereadores!$A$2:$C$59,2,0)</f>
        <v>PL</v>
      </c>
      <c r="D298" s="65" t="s">
        <v>818</v>
      </c>
      <c r="E298" s="70">
        <v>250000</v>
      </c>
      <c r="F298" s="65" t="s">
        <v>189</v>
      </c>
      <c r="G298" s="65" t="s">
        <v>819</v>
      </c>
      <c r="H298" s="65" t="s">
        <v>180</v>
      </c>
      <c r="I298" s="71" t="s">
        <v>317</v>
      </c>
    </row>
    <row r="299" spans="1:9" s="29" customFormat="1" ht="30" x14ac:dyDescent="0.25">
      <c r="A299" s="93">
        <f t="shared" si="4"/>
        <v>297</v>
      </c>
      <c r="B299" s="65" t="s">
        <v>120</v>
      </c>
      <c r="C299" s="65" t="str">
        <f>VLOOKUP(B299,Vereadores!$A$2:$C$59,2,0)</f>
        <v>PSOL</v>
      </c>
      <c r="D299" s="65" t="s">
        <v>820</v>
      </c>
      <c r="E299" s="70">
        <v>40000</v>
      </c>
      <c r="F299" s="65" t="s">
        <v>217</v>
      </c>
      <c r="G299" s="65" t="s">
        <v>821</v>
      </c>
      <c r="H299" s="65" t="s">
        <v>180</v>
      </c>
      <c r="I299" s="71">
        <v>45378</v>
      </c>
    </row>
    <row r="300" spans="1:9" s="29" customFormat="1" ht="30" x14ac:dyDescent="0.25">
      <c r="A300" s="93">
        <f t="shared" si="4"/>
        <v>298</v>
      </c>
      <c r="B300" s="65" t="s">
        <v>125</v>
      </c>
      <c r="C300" s="65" t="str">
        <f>VLOOKUP(B300,Vereadores!$A$2:$C$59,2,0)</f>
        <v>PSD</v>
      </c>
      <c r="D300" s="65" t="s">
        <v>822</v>
      </c>
      <c r="E300" s="70">
        <v>75085.279999999999</v>
      </c>
      <c r="F300" s="65" t="s">
        <v>556</v>
      </c>
      <c r="G300" s="65" t="s">
        <v>823</v>
      </c>
      <c r="H300" s="65" t="s">
        <v>180</v>
      </c>
      <c r="I300" s="71" t="s">
        <v>824</v>
      </c>
    </row>
    <row r="301" spans="1:9" s="29" customFormat="1" x14ac:dyDescent="0.25">
      <c r="A301" s="93">
        <f t="shared" si="4"/>
        <v>299</v>
      </c>
      <c r="B301" s="65" t="s">
        <v>112</v>
      </c>
      <c r="C301" s="65" t="str">
        <f>VLOOKUP(B301,Vereadores!$A$2:$C$59,2,0)</f>
        <v>PT</v>
      </c>
      <c r="D301" s="65" t="s">
        <v>825</v>
      </c>
      <c r="E301" s="70">
        <v>53993.85</v>
      </c>
      <c r="F301" s="65" t="s">
        <v>178</v>
      </c>
      <c r="G301" s="65" t="s">
        <v>826</v>
      </c>
      <c r="H301" s="65" t="s">
        <v>180</v>
      </c>
      <c r="I301" s="71" t="s">
        <v>749</v>
      </c>
    </row>
    <row r="302" spans="1:9" s="29" customFormat="1" x14ac:dyDescent="0.25">
      <c r="A302" s="93">
        <f t="shared" si="4"/>
        <v>300</v>
      </c>
      <c r="B302" s="65" t="s">
        <v>125</v>
      </c>
      <c r="C302" s="65" t="str">
        <f>VLOOKUP(B302,Vereadores!$A$2:$C$59,2,0)</f>
        <v>PSD</v>
      </c>
      <c r="D302" s="65" t="s">
        <v>827</v>
      </c>
      <c r="E302" s="70">
        <v>200000</v>
      </c>
      <c r="F302" s="65" t="s">
        <v>251</v>
      </c>
      <c r="G302" s="65" t="s">
        <v>828</v>
      </c>
      <c r="H302" s="65" t="s">
        <v>180</v>
      </c>
      <c r="I302" s="71">
        <v>45390</v>
      </c>
    </row>
    <row r="303" spans="1:9" s="29" customFormat="1" hidden="1" x14ac:dyDescent="0.25">
      <c r="A303" s="93">
        <f t="shared" si="4"/>
        <v>301</v>
      </c>
      <c r="B303" s="65" t="s">
        <v>207</v>
      </c>
      <c r="C303" s="65" t="str">
        <f>VLOOKUP(B303,Vereadores!$A$2:$C$59,2,0)</f>
        <v>UNIÃO BRASIL</v>
      </c>
      <c r="D303" s="65" t="s">
        <v>829</v>
      </c>
      <c r="E303" s="70">
        <v>50000</v>
      </c>
      <c r="F303" s="65" t="s">
        <v>251</v>
      </c>
      <c r="G303" s="65" t="s">
        <v>830</v>
      </c>
      <c r="H303" s="65" t="s">
        <v>195</v>
      </c>
      <c r="I303" s="71">
        <v>45378</v>
      </c>
    </row>
    <row r="304" spans="1:9" s="29" customFormat="1" x14ac:dyDescent="0.25">
      <c r="A304" s="93">
        <f t="shared" si="4"/>
        <v>302</v>
      </c>
      <c r="B304" s="65" t="s">
        <v>112</v>
      </c>
      <c r="C304" s="65" t="str">
        <f>VLOOKUP(B304,Vereadores!$A$2:$C$59,2,0)</f>
        <v>PT</v>
      </c>
      <c r="D304" s="65" t="s">
        <v>831</v>
      </c>
      <c r="E304" s="70">
        <v>50000</v>
      </c>
      <c r="F304" s="65" t="s">
        <v>189</v>
      </c>
      <c r="G304" s="65" t="s">
        <v>832</v>
      </c>
      <c r="H304" s="65" t="s">
        <v>180</v>
      </c>
      <c r="I304" s="71">
        <v>45419</v>
      </c>
    </row>
    <row r="305" spans="1:9" s="29" customFormat="1" ht="30" x14ac:dyDescent="0.25">
      <c r="A305" s="93">
        <f t="shared" si="4"/>
        <v>303</v>
      </c>
      <c r="B305" s="65" t="s">
        <v>80</v>
      </c>
      <c r="C305" s="65" t="str">
        <f>VLOOKUP(B305,Vereadores!$A$2:$C$59,2,0)</f>
        <v>PSOL</v>
      </c>
      <c r="D305" s="65" t="s">
        <v>833</v>
      </c>
      <c r="E305" s="70">
        <v>38403.480000000003</v>
      </c>
      <c r="F305" s="65" t="s">
        <v>178</v>
      </c>
      <c r="G305" s="65" t="s">
        <v>834</v>
      </c>
      <c r="H305" s="65" t="s">
        <v>180</v>
      </c>
      <c r="I305" s="71">
        <v>45376</v>
      </c>
    </row>
    <row r="306" spans="1:9" s="29" customFormat="1" ht="30" x14ac:dyDescent="0.25">
      <c r="A306" s="93">
        <f t="shared" si="4"/>
        <v>304</v>
      </c>
      <c r="B306" s="65" t="s">
        <v>493</v>
      </c>
      <c r="C306" s="65" t="str">
        <f>VLOOKUP(B306,Vereadores!$A$2:$C$59,2,0)</f>
        <v>MDB</v>
      </c>
      <c r="D306" s="65" t="s">
        <v>835</v>
      </c>
      <c r="E306" s="70">
        <v>560000</v>
      </c>
      <c r="F306" s="65" t="s">
        <v>251</v>
      </c>
      <c r="G306" s="65" t="s">
        <v>836</v>
      </c>
      <c r="H306" s="65" t="s">
        <v>180</v>
      </c>
      <c r="I306" s="71">
        <v>45378</v>
      </c>
    </row>
    <row r="307" spans="1:9" s="29" customFormat="1" ht="30" x14ac:dyDescent="0.25">
      <c r="A307" s="93">
        <f t="shared" si="4"/>
        <v>305</v>
      </c>
      <c r="B307" s="65" t="s">
        <v>119</v>
      </c>
      <c r="C307" s="65" t="str">
        <f>VLOOKUP(B307,Vereadores!$A$2:$C$59,2,0)</f>
        <v>PSB</v>
      </c>
      <c r="D307" s="65" t="s">
        <v>837</v>
      </c>
      <c r="E307" s="70">
        <v>500000</v>
      </c>
      <c r="F307" s="65" t="s">
        <v>217</v>
      </c>
      <c r="G307" s="65" t="s">
        <v>838</v>
      </c>
      <c r="H307" s="65" t="s">
        <v>180</v>
      </c>
      <c r="I307" s="71">
        <v>45393</v>
      </c>
    </row>
    <row r="308" spans="1:9" s="29" customFormat="1" x14ac:dyDescent="0.25">
      <c r="A308" s="93">
        <f t="shared" si="4"/>
        <v>306</v>
      </c>
      <c r="B308" s="65" t="s">
        <v>22</v>
      </c>
      <c r="C308" s="65" t="str">
        <f>VLOOKUP(B308,Vereadores!$A$2:$C$59,2,0)</f>
        <v>PT</v>
      </c>
      <c r="D308" s="65" t="s">
        <v>839</v>
      </c>
      <c r="E308" s="70">
        <v>400000</v>
      </c>
      <c r="F308" s="65" t="s">
        <v>189</v>
      </c>
      <c r="G308" s="65" t="s">
        <v>840</v>
      </c>
      <c r="H308" s="65" t="s">
        <v>180</v>
      </c>
      <c r="I308" s="71" t="s">
        <v>317</v>
      </c>
    </row>
    <row r="309" spans="1:9" s="29" customFormat="1" ht="30" x14ac:dyDescent="0.25">
      <c r="A309" s="93">
        <f t="shared" si="4"/>
        <v>307</v>
      </c>
      <c r="B309" s="65" t="s">
        <v>22</v>
      </c>
      <c r="C309" s="65" t="str">
        <f>VLOOKUP(B309,Vereadores!$A$2:$C$59,2,0)</f>
        <v>PT</v>
      </c>
      <c r="D309" s="65" t="s">
        <v>841</v>
      </c>
      <c r="E309" s="70">
        <v>400000</v>
      </c>
      <c r="F309" s="65" t="s">
        <v>189</v>
      </c>
      <c r="G309" s="65" t="s">
        <v>842</v>
      </c>
      <c r="H309" s="65" t="s">
        <v>180</v>
      </c>
      <c r="I309" s="71" t="s">
        <v>317</v>
      </c>
    </row>
    <row r="310" spans="1:9" s="29" customFormat="1" ht="30" x14ac:dyDescent="0.25">
      <c r="A310" s="93">
        <f t="shared" si="4"/>
        <v>308</v>
      </c>
      <c r="B310" s="65" t="s">
        <v>215</v>
      </c>
      <c r="C310" s="65" t="str">
        <f>VLOOKUP(B310,Vereadores!$A$2:$C$59,2,0)</f>
        <v>UNIÃO BRASIL</v>
      </c>
      <c r="D310" s="65" t="s">
        <v>843</v>
      </c>
      <c r="E310" s="70">
        <v>80000</v>
      </c>
      <c r="F310" s="65" t="s">
        <v>217</v>
      </c>
      <c r="G310" s="65" t="s">
        <v>844</v>
      </c>
      <c r="H310" s="65" t="s">
        <v>180</v>
      </c>
      <c r="I310" s="71">
        <v>45359</v>
      </c>
    </row>
    <row r="311" spans="1:9" s="29" customFormat="1" ht="30" x14ac:dyDescent="0.25">
      <c r="A311" s="93">
        <f t="shared" si="4"/>
        <v>309</v>
      </c>
      <c r="B311" s="65" t="s">
        <v>80</v>
      </c>
      <c r="C311" s="65" t="str">
        <f>VLOOKUP(B311,Vereadores!$A$2:$C$59,2,0)</f>
        <v>PSOL</v>
      </c>
      <c r="D311" s="65" t="s">
        <v>845</v>
      </c>
      <c r="E311" s="70">
        <v>5993.57</v>
      </c>
      <c r="F311" s="65" t="s">
        <v>178</v>
      </c>
      <c r="G311" s="65" t="s">
        <v>846</v>
      </c>
      <c r="H311" s="65" t="s">
        <v>180</v>
      </c>
      <c r="I311" s="71" t="s">
        <v>749</v>
      </c>
    </row>
    <row r="312" spans="1:9" s="29" customFormat="1" ht="30" hidden="1" x14ac:dyDescent="0.25">
      <c r="A312" s="93">
        <f t="shared" si="4"/>
        <v>310</v>
      </c>
      <c r="B312" s="65" t="s">
        <v>215</v>
      </c>
      <c r="C312" s="65" t="str">
        <f>VLOOKUP(B312,Vereadores!$A$2:$C$59,2,0)</f>
        <v>UNIÃO BRASIL</v>
      </c>
      <c r="D312" s="65" t="s">
        <v>847</v>
      </c>
      <c r="E312" s="70">
        <v>60000</v>
      </c>
      <c r="F312" s="65" t="s">
        <v>251</v>
      </c>
      <c r="G312" s="65" t="s">
        <v>848</v>
      </c>
      <c r="H312" s="65" t="s">
        <v>214</v>
      </c>
      <c r="I312" s="71"/>
    </row>
    <row r="313" spans="1:9" s="29" customFormat="1" ht="30" x14ac:dyDescent="0.25">
      <c r="A313" s="93">
        <f t="shared" si="4"/>
        <v>311</v>
      </c>
      <c r="B313" s="65" t="s">
        <v>80</v>
      </c>
      <c r="C313" s="65" t="str">
        <f>VLOOKUP(B313,Vereadores!$A$2:$C$59,2,0)</f>
        <v>PSOL</v>
      </c>
      <c r="D313" s="65" t="s">
        <v>849</v>
      </c>
      <c r="E313" s="70">
        <v>402719</v>
      </c>
      <c r="F313" s="65" t="s">
        <v>221</v>
      </c>
      <c r="G313" s="65" t="s">
        <v>850</v>
      </c>
      <c r="H313" s="65" t="s">
        <v>180</v>
      </c>
      <c r="I313" s="71">
        <v>45393</v>
      </c>
    </row>
    <row r="314" spans="1:9" s="29" customFormat="1" ht="30" x14ac:dyDescent="0.25">
      <c r="A314" s="93">
        <f t="shared" si="4"/>
        <v>312</v>
      </c>
      <c r="B314" s="65" t="s">
        <v>80</v>
      </c>
      <c r="C314" s="65" t="str">
        <f>VLOOKUP(B314,Vereadores!$A$2:$C$59,2,0)</f>
        <v>PSOL</v>
      </c>
      <c r="D314" s="65" t="s">
        <v>851</v>
      </c>
      <c r="E314" s="70">
        <v>410341</v>
      </c>
      <c r="F314" s="65" t="s">
        <v>221</v>
      </c>
      <c r="G314" s="65" t="s">
        <v>852</v>
      </c>
      <c r="H314" s="65" t="s">
        <v>180</v>
      </c>
      <c r="I314" s="71">
        <v>45393</v>
      </c>
    </row>
    <row r="315" spans="1:9" s="29" customFormat="1" ht="30" hidden="1" x14ac:dyDescent="0.25">
      <c r="A315" s="93">
        <f t="shared" si="4"/>
        <v>313</v>
      </c>
      <c r="B315" s="65" t="s">
        <v>122</v>
      </c>
      <c r="C315" s="65" t="str">
        <f>VLOOKUP(B315,Vereadores!$A$2:$C$59,2,0)</f>
        <v>PT</v>
      </c>
      <c r="D315" s="65" t="s">
        <v>853</v>
      </c>
      <c r="E315" s="70">
        <v>100000</v>
      </c>
      <c r="F315" s="65" t="s">
        <v>212</v>
      </c>
      <c r="G315" s="65" t="s">
        <v>854</v>
      </c>
      <c r="H315" s="65" t="s">
        <v>214</v>
      </c>
      <c r="I315" s="71"/>
    </row>
    <row r="316" spans="1:9" s="29" customFormat="1" x14ac:dyDescent="0.25">
      <c r="A316" s="93">
        <f t="shared" si="4"/>
        <v>314</v>
      </c>
      <c r="B316" s="65" t="s">
        <v>17</v>
      </c>
      <c r="C316" s="65" t="str">
        <f>VLOOKUP(B316,Vereadores!$A$2:$C$59,2,0)</f>
        <v>PT</v>
      </c>
      <c r="D316" s="65" t="s">
        <v>855</v>
      </c>
      <c r="E316" s="70">
        <v>1450000</v>
      </c>
      <c r="F316" s="65" t="s">
        <v>515</v>
      </c>
      <c r="G316" s="65" t="s">
        <v>856</v>
      </c>
      <c r="H316" s="65" t="s">
        <v>180</v>
      </c>
      <c r="I316" s="71" t="s">
        <v>317</v>
      </c>
    </row>
    <row r="317" spans="1:9" s="29" customFormat="1" x14ac:dyDescent="0.25">
      <c r="A317" s="93">
        <f t="shared" si="4"/>
        <v>315</v>
      </c>
      <c r="B317" s="65" t="s">
        <v>234</v>
      </c>
      <c r="C317" s="65" t="str">
        <f>VLOOKUP(B317,Vereadores!$A$2:$C$59,2,0)</f>
        <v>PSD</v>
      </c>
      <c r="D317" s="65" t="s">
        <v>857</v>
      </c>
      <c r="E317" s="70">
        <v>200000</v>
      </c>
      <c r="F317" s="65" t="s">
        <v>221</v>
      </c>
      <c r="G317" s="65" t="s">
        <v>858</v>
      </c>
      <c r="H317" s="65" t="s">
        <v>180</v>
      </c>
      <c r="I317" s="71">
        <v>45378</v>
      </c>
    </row>
    <row r="318" spans="1:9" s="29" customFormat="1" hidden="1" x14ac:dyDescent="0.25">
      <c r="A318" s="93">
        <f t="shared" si="4"/>
        <v>316</v>
      </c>
      <c r="B318" s="65" t="s">
        <v>113</v>
      </c>
      <c r="C318" s="65" t="str">
        <f>VLOOKUP(B318,Vereadores!$A$2:$C$59,2,0)</f>
        <v>MDB</v>
      </c>
      <c r="D318" s="65" t="s">
        <v>859</v>
      </c>
      <c r="E318" s="70">
        <v>20000</v>
      </c>
      <c r="F318" s="65" t="s">
        <v>860</v>
      </c>
      <c r="G318" s="65" t="s">
        <v>861</v>
      </c>
      <c r="H318" s="65" t="s">
        <v>214</v>
      </c>
      <c r="I318" s="71"/>
    </row>
    <row r="319" spans="1:9" s="29" customFormat="1" x14ac:dyDescent="0.25">
      <c r="A319" s="93">
        <f t="shared" si="4"/>
        <v>317</v>
      </c>
      <c r="B319" s="65" t="s">
        <v>568</v>
      </c>
      <c r="C319" s="65" t="str">
        <f>VLOOKUP(B319,Vereadores!$A$2:$C$59,2,0)</f>
        <v>UNIÃO BRASIL</v>
      </c>
      <c r="D319" s="65" t="s">
        <v>661</v>
      </c>
      <c r="E319" s="70">
        <v>200000</v>
      </c>
      <c r="F319" s="65" t="s">
        <v>594</v>
      </c>
      <c r="G319" s="65" t="s">
        <v>862</v>
      </c>
      <c r="H319" s="65" t="s">
        <v>180</v>
      </c>
      <c r="I319" s="71">
        <v>45383</v>
      </c>
    </row>
    <row r="320" spans="1:9" s="29" customFormat="1" x14ac:dyDescent="0.25">
      <c r="A320" s="93">
        <f t="shared" si="4"/>
        <v>318</v>
      </c>
      <c r="B320" s="65" t="s">
        <v>120</v>
      </c>
      <c r="C320" s="65" t="str">
        <f>VLOOKUP(B320,Vereadores!$A$2:$C$59,2,0)</f>
        <v>PSOL</v>
      </c>
      <c r="D320" s="65" t="s">
        <v>863</v>
      </c>
      <c r="E320" s="70">
        <v>120000</v>
      </c>
      <c r="F320" s="65" t="s">
        <v>189</v>
      </c>
      <c r="G320" s="65" t="s">
        <v>864</v>
      </c>
      <c r="H320" s="65" t="s">
        <v>180</v>
      </c>
      <c r="I320" s="71">
        <v>45383</v>
      </c>
    </row>
    <row r="321" spans="1:9" s="29" customFormat="1" x14ac:dyDescent="0.25">
      <c r="A321" s="93">
        <f t="shared" si="4"/>
        <v>319</v>
      </c>
      <c r="B321" s="65" t="s">
        <v>69</v>
      </c>
      <c r="C321" s="65" t="str">
        <f>VLOOKUP(B321,Vereadores!$A$2:$C$59,2,0)</f>
        <v>MDB</v>
      </c>
      <c r="D321" s="65" t="s">
        <v>865</v>
      </c>
      <c r="E321" s="70">
        <v>50000</v>
      </c>
      <c r="F321" s="65" t="s">
        <v>251</v>
      </c>
      <c r="G321" s="65" t="s">
        <v>866</v>
      </c>
      <c r="H321" s="65" t="s">
        <v>180</v>
      </c>
      <c r="I321" s="71">
        <v>45386</v>
      </c>
    </row>
    <row r="322" spans="1:9" s="29" customFormat="1" x14ac:dyDescent="0.25">
      <c r="A322" s="93">
        <f t="shared" si="4"/>
        <v>320</v>
      </c>
      <c r="B322" s="65" t="s">
        <v>69</v>
      </c>
      <c r="C322" s="65" t="str">
        <f>VLOOKUP(B322,Vereadores!$A$2:$C$59,2,0)</f>
        <v>MDB</v>
      </c>
      <c r="D322" s="65" t="s">
        <v>867</v>
      </c>
      <c r="E322" s="70">
        <v>500000</v>
      </c>
      <c r="F322" s="65" t="s">
        <v>189</v>
      </c>
      <c r="G322" s="65" t="s">
        <v>868</v>
      </c>
      <c r="H322" s="65" t="s">
        <v>180</v>
      </c>
      <c r="I322" s="71" t="s">
        <v>749</v>
      </c>
    </row>
    <row r="323" spans="1:9" s="29" customFormat="1" hidden="1" x14ac:dyDescent="0.25">
      <c r="A323" s="93">
        <f t="shared" ref="A323:A383" si="5">A322+1</f>
        <v>321</v>
      </c>
      <c r="B323" s="65" t="s">
        <v>120</v>
      </c>
      <c r="C323" s="65" t="str">
        <f>VLOOKUP(B323,Vereadores!$A$2:$C$59,2,0)</f>
        <v>PSOL</v>
      </c>
      <c r="D323" s="65" t="s">
        <v>869</v>
      </c>
      <c r="E323" s="70">
        <v>150000</v>
      </c>
      <c r="F323" s="65" t="s">
        <v>251</v>
      </c>
      <c r="G323" s="65" t="s">
        <v>870</v>
      </c>
      <c r="H323" s="65" t="s">
        <v>289</v>
      </c>
      <c r="I323" s="71"/>
    </row>
    <row r="324" spans="1:9" s="29" customFormat="1" x14ac:dyDescent="0.25">
      <c r="A324" s="93">
        <f t="shared" si="5"/>
        <v>322</v>
      </c>
      <c r="B324" s="65" t="s">
        <v>69</v>
      </c>
      <c r="C324" s="65" t="str">
        <f>VLOOKUP(B324,Vereadores!$A$2:$C$59,2,0)</f>
        <v>MDB</v>
      </c>
      <c r="D324" s="65" t="s">
        <v>871</v>
      </c>
      <c r="E324" s="70">
        <v>50000</v>
      </c>
      <c r="F324" s="65" t="s">
        <v>251</v>
      </c>
      <c r="G324" s="65" t="s">
        <v>872</v>
      </c>
      <c r="H324" s="65" t="s">
        <v>180</v>
      </c>
      <c r="I324" s="71">
        <v>45390</v>
      </c>
    </row>
    <row r="325" spans="1:9" s="29" customFormat="1" x14ac:dyDescent="0.25">
      <c r="A325" s="93">
        <f t="shared" si="5"/>
        <v>323</v>
      </c>
      <c r="B325" s="65" t="s">
        <v>69</v>
      </c>
      <c r="C325" s="65" t="str">
        <f>VLOOKUP(B325,Vereadores!$A$2:$C$59,2,0)</f>
        <v>MDB</v>
      </c>
      <c r="D325" s="65" t="s">
        <v>873</v>
      </c>
      <c r="E325" s="70">
        <v>200000</v>
      </c>
      <c r="F325" s="65" t="s">
        <v>189</v>
      </c>
      <c r="G325" s="65" t="s">
        <v>874</v>
      </c>
      <c r="H325" s="65" t="s">
        <v>180</v>
      </c>
      <c r="I325" s="71" t="s">
        <v>749</v>
      </c>
    </row>
    <row r="326" spans="1:9" s="29" customFormat="1" ht="30" x14ac:dyDescent="0.25">
      <c r="A326" s="93">
        <f t="shared" si="5"/>
        <v>324</v>
      </c>
      <c r="B326" s="65" t="s">
        <v>119</v>
      </c>
      <c r="C326" s="65" t="str">
        <f>VLOOKUP(B326,Vereadores!$A$2:$C$59,2,0)</f>
        <v>PSB</v>
      </c>
      <c r="D326" s="65" t="s">
        <v>875</v>
      </c>
      <c r="E326" s="70">
        <v>100000</v>
      </c>
      <c r="F326" s="65" t="s">
        <v>217</v>
      </c>
      <c r="G326" s="65" t="s">
        <v>876</v>
      </c>
      <c r="H326" s="65" t="s">
        <v>180</v>
      </c>
      <c r="I326" s="71">
        <v>45419</v>
      </c>
    </row>
    <row r="327" spans="1:9" s="29" customFormat="1" x14ac:dyDescent="0.25">
      <c r="A327" s="93">
        <f t="shared" si="5"/>
        <v>325</v>
      </c>
      <c r="B327" s="65" t="s">
        <v>70</v>
      </c>
      <c r="C327" s="65" t="str">
        <f>VLOOKUP(B327,Vereadores!$A$2:$C$59,2,0)</f>
        <v>MDB</v>
      </c>
      <c r="D327" s="65" t="s">
        <v>877</v>
      </c>
      <c r="E327" s="70">
        <v>180000</v>
      </c>
      <c r="F327" s="65" t="s">
        <v>189</v>
      </c>
      <c r="G327" s="65" t="s">
        <v>878</v>
      </c>
      <c r="H327" s="65" t="s">
        <v>180</v>
      </c>
      <c r="I327" s="71" t="s">
        <v>749</v>
      </c>
    </row>
    <row r="328" spans="1:9" s="29" customFormat="1" ht="30" x14ac:dyDescent="0.25">
      <c r="A328" s="93">
        <f t="shared" si="5"/>
        <v>326</v>
      </c>
      <c r="B328" s="65" t="s">
        <v>119</v>
      </c>
      <c r="C328" s="65" t="str">
        <f>VLOOKUP(B328,Vereadores!$A$2:$C$59,2,0)</f>
        <v>PSB</v>
      </c>
      <c r="D328" s="65" t="s">
        <v>879</v>
      </c>
      <c r="E328" s="70">
        <v>100000</v>
      </c>
      <c r="F328" s="65" t="s">
        <v>217</v>
      </c>
      <c r="G328" s="65" t="s">
        <v>880</v>
      </c>
      <c r="H328" s="65" t="s">
        <v>180</v>
      </c>
      <c r="I328" s="71">
        <v>45405</v>
      </c>
    </row>
    <row r="329" spans="1:9" s="29" customFormat="1" x14ac:dyDescent="0.25">
      <c r="A329" s="93">
        <f t="shared" si="5"/>
        <v>327</v>
      </c>
      <c r="B329" s="65" t="s">
        <v>223</v>
      </c>
      <c r="C329" s="65" t="str">
        <f>VLOOKUP(B329,Vereadores!$A$2:$C$59,2,0)</f>
        <v>REPUBLICANOS</v>
      </c>
      <c r="D329" s="65" t="s">
        <v>881</v>
      </c>
      <c r="E329" s="70">
        <v>500000</v>
      </c>
      <c r="F329" s="65" t="s">
        <v>189</v>
      </c>
      <c r="G329" s="65" t="s">
        <v>882</v>
      </c>
      <c r="H329" s="65" t="s">
        <v>180</v>
      </c>
      <c r="I329" s="71" t="s">
        <v>749</v>
      </c>
    </row>
    <row r="330" spans="1:9" s="29" customFormat="1" x14ac:dyDescent="0.25">
      <c r="A330" s="93">
        <f t="shared" si="5"/>
        <v>328</v>
      </c>
      <c r="B330" s="65" t="s">
        <v>129</v>
      </c>
      <c r="C330" s="65" t="str">
        <f>VLOOKUP(B330,Vereadores!$A$2:$C$59,2,0)</f>
        <v>PODEMOS</v>
      </c>
      <c r="D330" s="65" t="s">
        <v>883</v>
      </c>
      <c r="E330" s="70">
        <v>100000</v>
      </c>
      <c r="F330" s="65" t="s">
        <v>189</v>
      </c>
      <c r="G330" s="65" t="s">
        <v>884</v>
      </c>
      <c r="H330" s="65" t="s">
        <v>180</v>
      </c>
      <c r="I330" s="71" t="s">
        <v>749</v>
      </c>
    </row>
    <row r="331" spans="1:9" s="29" customFormat="1" ht="30" x14ac:dyDescent="0.25">
      <c r="A331" s="93">
        <f t="shared" si="5"/>
        <v>329</v>
      </c>
      <c r="B331" s="65" t="s">
        <v>69</v>
      </c>
      <c r="C331" s="65" t="str">
        <f>VLOOKUP(B331,Vereadores!$A$2:$C$59,2,0)</f>
        <v>MDB</v>
      </c>
      <c r="D331" s="65" t="s">
        <v>885</v>
      </c>
      <c r="E331" s="70">
        <v>50000</v>
      </c>
      <c r="F331" s="65" t="s">
        <v>251</v>
      </c>
      <c r="G331" s="65" t="s">
        <v>886</v>
      </c>
      <c r="H331" s="65" t="s">
        <v>180</v>
      </c>
      <c r="I331" s="71">
        <v>45390</v>
      </c>
    </row>
    <row r="332" spans="1:9" s="29" customFormat="1" x14ac:dyDescent="0.25">
      <c r="A332" s="93">
        <f t="shared" si="5"/>
        <v>330</v>
      </c>
      <c r="B332" s="65" t="s">
        <v>223</v>
      </c>
      <c r="C332" s="65" t="str">
        <f>VLOOKUP(B332,Vereadores!$A$2:$C$59,2,0)</f>
        <v>REPUBLICANOS</v>
      </c>
      <c r="D332" s="65" t="s">
        <v>887</v>
      </c>
      <c r="E332" s="70">
        <v>60000</v>
      </c>
      <c r="F332" s="65" t="s">
        <v>221</v>
      </c>
      <c r="G332" s="65" t="s">
        <v>888</v>
      </c>
      <c r="H332" s="65" t="s">
        <v>180</v>
      </c>
      <c r="I332" s="71">
        <v>45378</v>
      </c>
    </row>
    <row r="333" spans="1:9" s="29" customFormat="1" ht="30" x14ac:dyDescent="0.25">
      <c r="A333" s="93">
        <f t="shared" si="5"/>
        <v>331</v>
      </c>
      <c r="B333" s="65" t="s">
        <v>125</v>
      </c>
      <c r="C333" s="65" t="str">
        <f>VLOOKUP(B333,Vereadores!$A$2:$C$59,2,0)</f>
        <v>PSD</v>
      </c>
      <c r="D333" s="65" t="s">
        <v>889</v>
      </c>
      <c r="E333" s="70">
        <v>120000</v>
      </c>
      <c r="F333" s="65" t="s">
        <v>217</v>
      </c>
      <c r="G333" s="65" t="s">
        <v>890</v>
      </c>
      <c r="H333" s="65" t="s">
        <v>180</v>
      </c>
      <c r="I333" s="71" t="s">
        <v>263</v>
      </c>
    </row>
    <row r="334" spans="1:9" s="29" customFormat="1" ht="30" x14ac:dyDescent="0.25">
      <c r="A334" s="93">
        <f t="shared" si="5"/>
        <v>332</v>
      </c>
      <c r="B334" s="65" t="s">
        <v>234</v>
      </c>
      <c r="C334" s="65" t="str">
        <f>VLOOKUP(B334,Vereadores!$A$2:$C$59,2,0)</f>
        <v>PSD</v>
      </c>
      <c r="D334" s="65" t="s">
        <v>891</v>
      </c>
      <c r="E334" s="70">
        <v>300000</v>
      </c>
      <c r="F334" s="65" t="s">
        <v>321</v>
      </c>
      <c r="G334" s="65" t="s">
        <v>892</v>
      </c>
      <c r="H334" s="65" t="s">
        <v>180</v>
      </c>
      <c r="I334" s="71">
        <v>45377</v>
      </c>
    </row>
    <row r="335" spans="1:9" s="29" customFormat="1" ht="30" x14ac:dyDescent="0.25">
      <c r="A335" s="93">
        <f t="shared" si="5"/>
        <v>333</v>
      </c>
      <c r="B335" s="65" t="s">
        <v>80</v>
      </c>
      <c r="C335" s="65" t="str">
        <f>VLOOKUP(B335,Vereadores!$A$2:$C$59,2,0)</f>
        <v>PSOL</v>
      </c>
      <c r="D335" s="65" t="s">
        <v>893</v>
      </c>
      <c r="E335" s="70">
        <v>41465.339999999997</v>
      </c>
      <c r="F335" s="65" t="s">
        <v>178</v>
      </c>
      <c r="G335" s="65" t="s">
        <v>894</v>
      </c>
      <c r="H335" s="65" t="s">
        <v>180</v>
      </c>
      <c r="I335" s="71">
        <v>45441</v>
      </c>
    </row>
    <row r="336" spans="1:9" s="29" customFormat="1" ht="30" x14ac:dyDescent="0.25">
      <c r="A336" s="93">
        <f t="shared" si="5"/>
        <v>334</v>
      </c>
      <c r="B336" s="65" t="s">
        <v>103</v>
      </c>
      <c r="C336" s="65" t="str">
        <f>VLOOKUP(B336,Vereadores!$A$2:$C$59,2,0)</f>
        <v>PT</v>
      </c>
      <c r="D336" s="65" t="s">
        <v>895</v>
      </c>
      <c r="E336" s="70">
        <v>82000</v>
      </c>
      <c r="F336" s="65" t="s">
        <v>217</v>
      </c>
      <c r="G336" s="65" t="s">
        <v>896</v>
      </c>
      <c r="H336" s="65" t="s">
        <v>180</v>
      </c>
      <c r="I336" s="71">
        <v>45405</v>
      </c>
    </row>
    <row r="337" spans="1:9" s="29" customFormat="1" x14ac:dyDescent="0.25">
      <c r="A337" s="93">
        <f t="shared" si="5"/>
        <v>335</v>
      </c>
      <c r="B337" s="65" t="s">
        <v>70</v>
      </c>
      <c r="C337" s="65" t="str">
        <f>VLOOKUP(B337,Vereadores!$A$2:$C$59,2,0)</f>
        <v>MDB</v>
      </c>
      <c r="D337" s="65" t="s">
        <v>897</v>
      </c>
      <c r="E337" s="70">
        <v>100000</v>
      </c>
      <c r="F337" s="65" t="s">
        <v>189</v>
      </c>
      <c r="G337" s="65" t="s">
        <v>898</v>
      </c>
      <c r="H337" s="65" t="s">
        <v>180</v>
      </c>
      <c r="I337" s="71" t="s">
        <v>263</v>
      </c>
    </row>
    <row r="338" spans="1:9" s="29" customFormat="1" ht="30" x14ac:dyDescent="0.25">
      <c r="A338" s="93">
        <f t="shared" si="5"/>
        <v>336</v>
      </c>
      <c r="B338" s="65" t="s">
        <v>120</v>
      </c>
      <c r="C338" s="65" t="str">
        <f>VLOOKUP(B338,Vereadores!$A$2:$C$59,2,0)</f>
        <v>PSOL</v>
      </c>
      <c r="D338" s="65" t="s">
        <v>899</v>
      </c>
      <c r="E338" s="70">
        <v>150000</v>
      </c>
      <c r="F338" s="65" t="s">
        <v>217</v>
      </c>
      <c r="G338" s="65" t="s">
        <v>900</v>
      </c>
      <c r="H338" s="65" t="s">
        <v>180</v>
      </c>
      <c r="I338" s="71">
        <v>45419</v>
      </c>
    </row>
    <row r="339" spans="1:9" s="29" customFormat="1" x14ac:dyDescent="0.25">
      <c r="A339" s="93">
        <f t="shared" si="5"/>
        <v>337</v>
      </c>
      <c r="B339" s="65" t="s">
        <v>70</v>
      </c>
      <c r="C339" s="65" t="str">
        <f>VLOOKUP(B339,Vereadores!$A$2:$C$59,2,0)</f>
        <v>MDB</v>
      </c>
      <c r="D339" s="65" t="s">
        <v>901</v>
      </c>
      <c r="E339" s="70">
        <v>100000</v>
      </c>
      <c r="F339" s="65" t="s">
        <v>251</v>
      </c>
      <c r="G339" s="65" t="s">
        <v>902</v>
      </c>
      <c r="H339" s="65" t="s">
        <v>180</v>
      </c>
      <c r="I339" s="71" t="s">
        <v>263</v>
      </c>
    </row>
    <row r="340" spans="1:9" s="29" customFormat="1" ht="30" x14ac:dyDescent="0.25">
      <c r="A340" s="93">
        <f t="shared" si="5"/>
        <v>338</v>
      </c>
      <c r="B340" s="65" t="s">
        <v>223</v>
      </c>
      <c r="C340" s="65" t="str">
        <f>VLOOKUP(B340,Vereadores!$A$2:$C$59,2,0)</f>
        <v>REPUBLICANOS</v>
      </c>
      <c r="D340" s="65" t="s">
        <v>903</v>
      </c>
      <c r="E340" s="70">
        <v>70000</v>
      </c>
      <c r="F340" s="65" t="s">
        <v>178</v>
      </c>
      <c r="G340" s="65" t="s">
        <v>904</v>
      </c>
      <c r="H340" s="65" t="s">
        <v>180</v>
      </c>
      <c r="I340" s="71" t="s">
        <v>263</v>
      </c>
    </row>
    <row r="341" spans="1:9" s="29" customFormat="1" ht="30" x14ac:dyDescent="0.25">
      <c r="A341" s="93">
        <f t="shared" si="5"/>
        <v>339</v>
      </c>
      <c r="B341" s="65" t="s">
        <v>122</v>
      </c>
      <c r="C341" s="65" t="str">
        <f>VLOOKUP(B341,Vereadores!$A$2:$C$59,2,0)</f>
        <v>PT</v>
      </c>
      <c r="D341" s="65" t="s">
        <v>905</v>
      </c>
      <c r="E341" s="70">
        <v>18208.36</v>
      </c>
      <c r="F341" s="65" t="s">
        <v>251</v>
      </c>
      <c r="G341" s="65" t="s">
        <v>906</v>
      </c>
      <c r="H341" s="65" t="s">
        <v>180</v>
      </c>
      <c r="I341" s="71">
        <v>45400</v>
      </c>
    </row>
    <row r="342" spans="1:9" s="29" customFormat="1" ht="30" x14ac:dyDescent="0.25">
      <c r="A342" s="93">
        <f t="shared" si="5"/>
        <v>340</v>
      </c>
      <c r="B342" s="65" t="s">
        <v>80</v>
      </c>
      <c r="C342" s="65" t="str">
        <f>VLOOKUP(B342,Vereadores!$A$2:$C$59,2,0)</f>
        <v>PSOL</v>
      </c>
      <c r="D342" s="65" t="s">
        <v>907</v>
      </c>
      <c r="E342" s="70">
        <v>18111.12</v>
      </c>
      <c r="F342" s="65" t="s">
        <v>178</v>
      </c>
      <c r="G342" s="65" t="s">
        <v>908</v>
      </c>
      <c r="H342" s="65" t="s">
        <v>180</v>
      </c>
      <c r="I342" s="71" t="s">
        <v>749</v>
      </c>
    </row>
    <row r="343" spans="1:9" s="29" customFormat="1" x14ac:dyDescent="0.25">
      <c r="A343" s="93">
        <f t="shared" si="5"/>
        <v>341</v>
      </c>
      <c r="B343" s="65" t="s">
        <v>113</v>
      </c>
      <c r="C343" s="65" t="str">
        <f>VLOOKUP(B343,Vereadores!$A$2:$C$59,2,0)</f>
        <v>MDB</v>
      </c>
      <c r="D343" s="65" t="s">
        <v>909</v>
      </c>
      <c r="E343" s="70">
        <v>55000</v>
      </c>
      <c r="F343" s="65" t="s">
        <v>415</v>
      </c>
      <c r="G343" s="65" t="s">
        <v>910</v>
      </c>
      <c r="H343" s="65" t="s">
        <v>180</v>
      </c>
      <c r="I343" s="71">
        <v>45370</v>
      </c>
    </row>
    <row r="344" spans="1:9" s="29" customFormat="1" ht="30" x14ac:dyDescent="0.25">
      <c r="A344" s="93">
        <f t="shared" si="5"/>
        <v>342</v>
      </c>
      <c r="B344" s="65" t="s">
        <v>13</v>
      </c>
      <c r="C344" s="65" t="str">
        <f>VLOOKUP(B344,Vereadores!$A$2:$C$59,2,0)</f>
        <v>PT</v>
      </c>
      <c r="D344" s="65" t="s">
        <v>911</v>
      </c>
      <c r="E344" s="70">
        <v>150000</v>
      </c>
      <c r="F344" s="65" t="s">
        <v>719</v>
      </c>
      <c r="G344" s="65" t="s">
        <v>912</v>
      </c>
      <c r="H344" s="65" t="s">
        <v>180</v>
      </c>
      <c r="I344" s="71">
        <v>45419</v>
      </c>
    </row>
    <row r="345" spans="1:9" s="29" customFormat="1" ht="45" x14ac:dyDescent="0.25">
      <c r="A345" s="93">
        <f t="shared" si="5"/>
        <v>343</v>
      </c>
      <c r="B345" s="65" t="s">
        <v>13</v>
      </c>
      <c r="C345" s="65" t="str">
        <f>VLOOKUP(B345,Vereadores!$A$2:$C$59,2,0)</f>
        <v>PT</v>
      </c>
      <c r="D345" s="65" t="s">
        <v>913</v>
      </c>
      <c r="E345" s="70">
        <v>1000000</v>
      </c>
      <c r="F345" s="65" t="s">
        <v>373</v>
      </c>
      <c r="G345" s="65" t="s">
        <v>914</v>
      </c>
      <c r="H345" s="65" t="s">
        <v>180</v>
      </c>
      <c r="I345" s="71">
        <v>45448</v>
      </c>
    </row>
    <row r="346" spans="1:9" s="29" customFormat="1" ht="60" hidden="1" x14ac:dyDescent="0.25">
      <c r="A346" s="93">
        <f t="shared" si="5"/>
        <v>344</v>
      </c>
      <c r="B346" s="65" t="s">
        <v>13</v>
      </c>
      <c r="C346" s="65" t="str">
        <f>VLOOKUP(B346,Vereadores!$A$2:$C$59,2,0)</f>
        <v>PT</v>
      </c>
      <c r="D346" s="65" t="s">
        <v>915</v>
      </c>
      <c r="E346" s="70">
        <v>500000</v>
      </c>
      <c r="F346" s="65" t="s">
        <v>531</v>
      </c>
      <c r="G346" s="65" t="s">
        <v>916</v>
      </c>
      <c r="H346" s="65" t="s">
        <v>195</v>
      </c>
      <c r="I346" s="71"/>
    </row>
    <row r="347" spans="1:9" s="29" customFormat="1" ht="30" hidden="1" x14ac:dyDescent="0.25">
      <c r="A347" s="93">
        <f t="shared" si="5"/>
        <v>345</v>
      </c>
      <c r="B347" s="65" t="s">
        <v>13</v>
      </c>
      <c r="C347" s="65" t="str">
        <f>VLOOKUP(B347,Vereadores!$A$2:$C$59,2,0)</f>
        <v>PT</v>
      </c>
      <c r="D347" s="65" t="s">
        <v>917</v>
      </c>
      <c r="E347" s="70">
        <v>220000</v>
      </c>
      <c r="F347" s="65" t="s">
        <v>531</v>
      </c>
      <c r="G347" s="65" t="s">
        <v>918</v>
      </c>
      <c r="H347" s="65" t="s">
        <v>195</v>
      </c>
      <c r="I347" s="71"/>
    </row>
    <row r="348" spans="1:9" s="29" customFormat="1" ht="45" x14ac:dyDescent="0.25">
      <c r="A348" s="93">
        <f t="shared" si="5"/>
        <v>346</v>
      </c>
      <c r="B348" s="65" t="s">
        <v>13</v>
      </c>
      <c r="C348" s="65" t="str">
        <f>VLOOKUP(B348,Vereadores!$A$2:$C$59,2,0)</f>
        <v>PT</v>
      </c>
      <c r="D348" s="65" t="s">
        <v>919</v>
      </c>
      <c r="E348" s="70">
        <v>170000</v>
      </c>
      <c r="F348" s="65" t="s">
        <v>920</v>
      </c>
      <c r="G348" s="65" t="s">
        <v>921</v>
      </c>
      <c r="H348" s="65" t="s">
        <v>180</v>
      </c>
      <c r="I348" s="71">
        <v>45539</v>
      </c>
    </row>
    <row r="349" spans="1:9" s="29" customFormat="1" x14ac:dyDescent="0.25">
      <c r="A349" s="93">
        <f t="shared" si="5"/>
        <v>347</v>
      </c>
      <c r="B349" s="65" t="s">
        <v>125</v>
      </c>
      <c r="C349" s="65" t="str">
        <f>VLOOKUP(B349,Vereadores!$A$2:$C$59,2,0)</f>
        <v>PSD</v>
      </c>
      <c r="D349" s="65" t="s">
        <v>922</v>
      </c>
      <c r="E349" s="70">
        <v>500000</v>
      </c>
      <c r="F349" s="65" t="s">
        <v>189</v>
      </c>
      <c r="G349" s="65" t="s">
        <v>923</v>
      </c>
      <c r="H349" s="65" t="s">
        <v>180</v>
      </c>
      <c r="I349" s="71" t="s">
        <v>263</v>
      </c>
    </row>
    <row r="350" spans="1:9" s="29" customFormat="1" ht="30" hidden="1" x14ac:dyDescent="0.25">
      <c r="A350" s="93">
        <f t="shared" si="5"/>
        <v>348</v>
      </c>
      <c r="B350" s="65" t="s">
        <v>80</v>
      </c>
      <c r="C350" s="65" t="str">
        <f>VLOOKUP(B350,Vereadores!$A$2:$C$59,2,0)</f>
        <v>PSOL</v>
      </c>
      <c r="D350" s="65" t="s">
        <v>924</v>
      </c>
      <c r="E350" s="70">
        <v>300000</v>
      </c>
      <c r="F350" s="65" t="s">
        <v>217</v>
      </c>
      <c r="G350" s="65" t="s">
        <v>925</v>
      </c>
      <c r="H350" s="65" t="s">
        <v>195</v>
      </c>
      <c r="I350" s="71">
        <v>45419</v>
      </c>
    </row>
    <row r="351" spans="1:9" s="29" customFormat="1" x14ac:dyDescent="0.25">
      <c r="A351" s="93">
        <f t="shared" si="5"/>
        <v>349</v>
      </c>
      <c r="B351" s="65" t="s">
        <v>739</v>
      </c>
      <c r="C351" s="65" t="str">
        <f>VLOOKUP(B351,Vereadores!$A$2:$C$59,2,0)</f>
        <v>UNIÃO BRASIL</v>
      </c>
      <c r="D351" s="65" t="s">
        <v>926</v>
      </c>
      <c r="E351" s="70">
        <v>130000</v>
      </c>
      <c r="F351" s="65" t="s">
        <v>251</v>
      </c>
      <c r="G351" s="65" t="s">
        <v>927</v>
      </c>
      <c r="H351" s="65" t="s">
        <v>180</v>
      </c>
      <c r="I351" s="71" t="s">
        <v>263</v>
      </c>
    </row>
    <row r="352" spans="1:9" s="29" customFormat="1" x14ac:dyDescent="0.25">
      <c r="A352" s="93">
        <f t="shared" si="5"/>
        <v>350</v>
      </c>
      <c r="B352" s="65" t="s">
        <v>739</v>
      </c>
      <c r="C352" s="65" t="str">
        <f>VLOOKUP(B352,Vereadores!$A$2:$C$59,2,0)</f>
        <v>UNIÃO BRASIL</v>
      </c>
      <c r="D352" s="65" t="s">
        <v>928</v>
      </c>
      <c r="E352" s="70">
        <v>120000</v>
      </c>
      <c r="F352" s="65" t="s">
        <v>251</v>
      </c>
      <c r="G352" s="65" t="s">
        <v>929</v>
      </c>
      <c r="H352" s="65" t="s">
        <v>180</v>
      </c>
      <c r="I352" s="71" t="s">
        <v>263</v>
      </c>
    </row>
    <row r="353" spans="1:9" s="29" customFormat="1" x14ac:dyDescent="0.25">
      <c r="A353" s="93">
        <f t="shared" si="5"/>
        <v>351</v>
      </c>
      <c r="B353" s="65" t="s">
        <v>84</v>
      </c>
      <c r="C353" s="65" t="str">
        <f>VLOOKUP(B353,Vereadores!$A$2:$C$59,2,0)</f>
        <v>PSB</v>
      </c>
      <c r="D353" s="65" t="s">
        <v>357</v>
      </c>
      <c r="E353" s="70">
        <v>250000</v>
      </c>
      <c r="F353" s="65" t="s">
        <v>178</v>
      </c>
      <c r="G353" s="65" t="s">
        <v>930</v>
      </c>
      <c r="H353" s="65" t="s">
        <v>180</v>
      </c>
      <c r="I353" s="71" t="s">
        <v>263</v>
      </c>
    </row>
    <row r="354" spans="1:9" s="29" customFormat="1" x14ac:dyDescent="0.25">
      <c r="A354" s="93">
        <f t="shared" si="5"/>
        <v>352</v>
      </c>
      <c r="B354" s="65" t="s">
        <v>767</v>
      </c>
      <c r="C354" s="65" t="str">
        <f>VLOOKUP(B354,Vereadores!$A$2:$C$59,2,0)</f>
        <v>PT</v>
      </c>
      <c r="D354" s="65" t="s">
        <v>931</v>
      </c>
      <c r="E354" s="70">
        <v>198555.9</v>
      </c>
      <c r="F354" s="65" t="s">
        <v>189</v>
      </c>
      <c r="G354" s="65" t="s">
        <v>932</v>
      </c>
      <c r="H354" s="65" t="s">
        <v>180</v>
      </c>
      <c r="I354" s="71">
        <v>45447</v>
      </c>
    </row>
    <row r="355" spans="1:9" s="29" customFormat="1" x14ac:dyDescent="0.25">
      <c r="A355" s="93">
        <f t="shared" si="5"/>
        <v>353</v>
      </c>
      <c r="B355" s="65" t="s">
        <v>70</v>
      </c>
      <c r="C355" s="65" t="str">
        <f>VLOOKUP(B355,Vereadores!$A$2:$C$59,2,0)</f>
        <v>MDB</v>
      </c>
      <c r="D355" s="65" t="s">
        <v>933</v>
      </c>
      <c r="E355" s="70">
        <v>200000</v>
      </c>
      <c r="F355" s="65" t="s">
        <v>189</v>
      </c>
      <c r="G355" s="65" t="s">
        <v>934</v>
      </c>
      <c r="H355" s="65" t="s">
        <v>180</v>
      </c>
      <c r="I355" s="71" t="s">
        <v>263</v>
      </c>
    </row>
    <row r="356" spans="1:9" s="29" customFormat="1" ht="30" x14ac:dyDescent="0.25">
      <c r="A356" s="93">
        <f t="shared" si="5"/>
        <v>354</v>
      </c>
      <c r="B356" s="65" t="s">
        <v>112</v>
      </c>
      <c r="C356" s="65" t="str">
        <f>VLOOKUP(B356,Vereadores!$A$2:$C$59,2,0)</f>
        <v>PT</v>
      </c>
      <c r="D356" s="65" t="s">
        <v>935</v>
      </c>
      <c r="E356" s="70">
        <v>80000</v>
      </c>
      <c r="F356" s="65" t="s">
        <v>217</v>
      </c>
      <c r="G356" s="65" t="s">
        <v>936</v>
      </c>
      <c r="H356" s="65" t="s">
        <v>180</v>
      </c>
      <c r="I356" s="71" t="s">
        <v>749</v>
      </c>
    </row>
    <row r="357" spans="1:9" s="29" customFormat="1" ht="30" x14ac:dyDescent="0.25">
      <c r="A357" s="93">
        <f t="shared" si="5"/>
        <v>355</v>
      </c>
      <c r="B357" s="65" t="s">
        <v>69</v>
      </c>
      <c r="C357" s="65" t="str">
        <f>VLOOKUP(B357,Vereadores!$A$2:$C$59,2,0)</f>
        <v>MDB</v>
      </c>
      <c r="D357" s="65" t="s">
        <v>937</v>
      </c>
      <c r="E357" s="70">
        <v>100000</v>
      </c>
      <c r="F357" s="65" t="s">
        <v>189</v>
      </c>
      <c r="G357" s="65" t="s">
        <v>938</v>
      </c>
      <c r="H357" s="65" t="s">
        <v>180</v>
      </c>
      <c r="I357" s="71" t="s">
        <v>263</v>
      </c>
    </row>
    <row r="358" spans="1:9" s="29" customFormat="1" ht="30" x14ac:dyDescent="0.25">
      <c r="A358" s="93">
        <f t="shared" si="5"/>
        <v>356</v>
      </c>
      <c r="B358" s="65" t="s">
        <v>69</v>
      </c>
      <c r="C358" s="65" t="str">
        <f>VLOOKUP(B358,Vereadores!$A$2:$C$59,2,0)</f>
        <v>MDB</v>
      </c>
      <c r="D358" s="65" t="s">
        <v>939</v>
      </c>
      <c r="E358" s="70">
        <v>25000</v>
      </c>
      <c r="F358" s="65" t="s">
        <v>251</v>
      </c>
      <c r="G358" s="65" t="s">
        <v>940</v>
      </c>
      <c r="H358" s="65" t="s">
        <v>180</v>
      </c>
      <c r="I358" s="71">
        <v>45434</v>
      </c>
    </row>
    <row r="359" spans="1:9" s="29" customFormat="1" ht="30" hidden="1" x14ac:dyDescent="0.25">
      <c r="A359" s="93">
        <f t="shared" si="5"/>
        <v>357</v>
      </c>
      <c r="B359" s="65" t="s">
        <v>69</v>
      </c>
      <c r="C359" s="65" t="str">
        <f>VLOOKUP(B359,Vereadores!$A$2:$C$59,2,0)</f>
        <v>MDB</v>
      </c>
      <c r="D359" s="65" t="s">
        <v>939</v>
      </c>
      <c r="E359" s="70">
        <v>25000</v>
      </c>
      <c r="F359" s="65" t="s">
        <v>251</v>
      </c>
      <c r="G359" s="65" t="s">
        <v>941</v>
      </c>
      <c r="H359" s="65" t="s">
        <v>195</v>
      </c>
      <c r="I359" s="71"/>
    </row>
    <row r="360" spans="1:9" s="29" customFormat="1" x14ac:dyDescent="0.25">
      <c r="A360" s="93">
        <f t="shared" si="5"/>
        <v>358</v>
      </c>
      <c r="B360" s="65" t="s">
        <v>447</v>
      </c>
      <c r="C360" s="65" t="str">
        <f>VLOOKUP(B360,Vereadores!$A$2:$C$59,2,0)</f>
        <v>PL</v>
      </c>
      <c r="D360" s="65" t="s">
        <v>942</v>
      </c>
      <c r="E360" s="70">
        <v>90000</v>
      </c>
      <c r="F360" s="65" t="s">
        <v>943</v>
      </c>
      <c r="G360" s="65" t="s">
        <v>944</v>
      </c>
      <c r="H360" s="65" t="s">
        <v>180</v>
      </c>
      <c r="I360" s="71" t="s">
        <v>317</v>
      </c>
    </row>
    <row r="361" spans="1:9" s="29" customFormat="1" x14ac:dyDescent="0.25">
      <c r="A361" s="93">
        <f t="shared" si="5"/>
        <v>359</v>
      </c>
      <c r="B361" s="65" t="s">
        <v>69</v>
      </c>
      <c r="C361" s="65" t="str">
        <f>VLOOKUP(B361,Vereadores!$A$2:$C$59,2,0)</f>
        <v>MDB</v>
      </c>
      <c r="D361" s="65" t="s">
        <v>945</v>
      </c>
      <c r="E361" s="70">
        <v>60670</v>
      </c>
      <c r="F361" s="65" t="s">
        <v>189</v>
      </c>
      <c r="G361" s="65" t="s">
        <v>946</v>
      </c>
      <c r="H361" s="65" t="s">
        <v>180</v>
      </c>
      <c r="I361" s="71">
        <v>45378</v>
      </c>
    </row>
    <row r="362" spans="1:9" s="29" customFormat="1" x14ac:dyDescent="0.25">
      <c r="A362" s="93">
        <f t="shared" si="5"/>
        <v>360</v>
      </c>
      <c r="B362" s="65" t="s">
        <v>656</v>
      </c>
      <c r="C362" s="65" t="str">
        <f>VLOOKUP(B362,Vereadores!$A$2:$C$59,2,0)</f>
        <v>PP</v>
      </c>
      <c r="D362" s="65" t="s">
        <v>723</v>
      </c>
      <c r="E362" s="70">
        <v>120000</v>
      </c>
      <c r="F362" s="65" t="s">
        <v>251</v>
      </c>
      <c r="G362" s="65" t="s">
        <v>947</v>
      </c>
      <c r="H362" s="65" t="s">
        <v>180</v>
      </c>
      <c r="I362" s="71" t="s">
        <v>263</v>
      </c>
    </row>
    <row r="363" spans="1:9" s="29" customFormat="1" x14ac:dyDescent="0.25">
      <c r="A363" s="93">
        <f t="shared" si="5"/>
        <v>361</v>
      </c>
      <c r="B363" s="65" t="s">
        <v>656</v>
      </c>
      <c r="C363" s="65" t="str">
        <f>VLOOKUP(B363,Vereadores!$A$2:$C$59,2,0)</f>
        <v>PP</v>
      </c>
      <c r="D363" s="65" t="s">
        <v>948</v>
      </c>
      <c r="E363" s="70">
        <v>80000</v>
      </c>
      <c r="F363" s="65" t="s">
        <v>189</v>
      </c>
      <c r="G363" s="65" t="s">
        <v>949</v>
      </c>
      <c r="H363" s="65" t="s">
        <v>180</v>
      </c>
      <c r="I363" s="71">
        <v>45376</v>
      </c>
    </row>
    <row r="364" spans="1:9" s="29" customFormat="1" x14ac:dyDescent="0.25">
      <c r="A364" s="93">
        <f t="shared" si="5"/>
        <v>362</v>
      </c>
      <c r="B364" s="65" t="s">
        <v>290</v>
      </c>
      <c r="C364" s="65" t="str">
        <f>VLOOKUP(B364,Vereadores!$A$2:$C$59,2,0)</f>
        <v>PP</v>
      </c>
      <c r="D364" s="65" t="s">
        <v>754</v>
      </c>
      <c r="E364" s="70">
        <v>150000</v>
      </c>
      <c r="F364" s="65" t="s">
        <v>189</v>
      </c>
      <c r="G364" s="65" t="s">
        <v>950</v>
      </c>
      <c r="H364" s="65" t="s">
        <v>180</v>
      </c>
      <c r="I364" s="71" t="s">
        <v>263</v>
      </c>
    </row>
    <row r="365" spans="1:9" s="29" customFormat="1" x14ac:dyDescent="0.25">
      <c r="A365" s="93">
        <f t="shared" si="5"/>
        <v>363</v>
      </c>
      <c r="B365" s="65" t="s">
        <v>113</v>
      </c>
      <c r="C365" s="65" t="str">
        <f>VLOOKUP(B365,Vereadores!$A$2:$C$59,2,0)</f>
        <v>MDB</v>
      </c>
      <c r="D365" s="65" t="s">
        <v>933</v>
      </c>
      <c r="E365" s="70">
        <v>500000</v>
      </c>
      <c r="F365" s="65" t="s">
        <v>189</v>
      </c>
      <c r="G365" s="65" t="s">
        <v>951</v>
      </c>
      <c r="H365" s="65" t="s">
        <v>180</v>
      </c>
      <c r="I365" s="71" t="s">
        <v>263</v>
      </c>
    </row>
    <row r="366" spans="1:9" s="29" customFormat="1" ht="30" x14ac:dyDescent="0.25">
      <c r="A366" s="93">
        <f t="shared" si="5"/>
        <v>364</v>
      </c>
      <c r="B366" s="65" t="s">
        <v>692</v>
      </c>
      <c r="C366" s="65" t="str">
        <f>VLOOKUP(B366,Vereadores!$A$2:$C$59,2,0)</f>
        <v>PSD</v>
      </c>
      <c r="D366" s="65" t="s">
        <v>952</v>
      </c>
      <c r="E366" s="70">
        <v>250250</v>
      </c>
      <c r="F366" s="65" t="s">
        <v>217</v>
      </c>
      <c r="G366" s="65" t="s">
        <v>953</v>
      </c>
      <c r="H366" s="65" t="s">
        <v>180</v>
      </c>
      <c r="I366" s="71" t="s">
        <v>263</v>
      </c>
    </row>
    <row r="367" spans="1:9" s="29" customFormat="1" ht="30" x14ac:dyDescent="0.25">
      <c r="A367" s="93">
        <f t="shared" si="5"/>
        <v>365</v>
      </c>
      <c r="B367" s="65" t="s">
        <v>80</v>
      </c>
      <c r="C367" s="65" t="str">
        <f>VLOOKUP(B367,Vereadores!$A$2:$C$59,2,0)</f>
        <v>PSOL</v>
      </c>
      <c r="D367" s="65" t="s">
        <v>954</v>
      </c>
      <c r="E367" s="70">
        <v>2136.7199999999998</v>
      </c>
      <c r="F367" s="65" t="s">
        <v>178</v>
      </c>
      <c r="G367" s="65" t="s">
        <v>955</v>
      </c>
      <c r="H367" s="65" t="s">
        <v>180</v>
      </c>
      <c r="I367" s="71">
        <v>45419</v>
      </c>
    </row>
    <row r="368" spans="1:9" s="29" customFormat="1" x14ac:dyDescent="0.25">
      <c r="A368" s="93">
        <f t="shared" si="5"/>
        <v>366</v>
      </c>
      <c r="B368" s="65" t="s">
        <v>568</v>
      </c>
      <c r="C368" s="65" t="str">
        <f>VLOOKUP(B368,Vereadores!$A$2:$C$59,2,0)</f>
        <v>UNIÃO BRASIL</v>
      </c>
      <c r="D368" s="65" t="s">
        <v>956</v>
      </c>
      <c r="E368" s="70">
        <v>350000</v>
      </c>
      <c r="F368" s="65" t="s">
        <v>313</v>
      </c>
      <c r="G368" s="65" t="s">
        <v>957</v>
      </c>
      <c r="H368" s="65" t="s">
        <v>180</v>
      </c>
      <c r="I368" s="71" t="s">
        <v>317</v>
      </c>
    </row>
    <row r="369" spans="1:9" s="29" customFormat="1" ht="30" hidden="1" x14ac:dyDescent="0.25">
      <c r="A369" s="93">
        <f t="shared" si="5"/>
        <v>367</v>
      </c>
      <c r="B369" s="65" t="s">
        <v>69</v>
      </c>
      <c r="C369" s="65" t="str">
        <f>VLOOKUP(B369,Vereadores!$A$2:$C$59,2,0)</f>
        <v>MDB</v>
      </c>
      <c r="D369" s="65" t="s">
        <v>958</v>
      </c>
      <c r="E369" s="70">
        <v>30000</v>
      </c>
      <c r="F369" s="65" t="s">
        <v>959</v>
      </c>
      <c r="G369" s="65" t="s">
        <v>960</v>
      </c>
      <c r="H369" s="65" t="s">
        <v>195</v>
      </c>
      <c r="I369" s="71"/>
    </row>
    <row r="370" spans="1:9" s="29" customFormat="1" ht="30" x14ac:dyDescent="0.25">
      <c r="A370" s="93">
        <f t="shared" si="5"/>
        <v>368</v>
      </c>
      <c r="B370" s="65" t="s">
        <v>215</v>
      </c>
      <c r="C370" s="65" t="str">
        <f>VLOOKUP(B370,Vereadores!$A$2:$C$59,2,0)</f>
        <v>UNIÃO BRASIL</v>
      </c>
      <c r="D370" s="65" t="s">
        <v>961</v>
      </c>
      <c r="E370" s="70">
        <v>60000</v>
      </c>
      <c r="F370" s="65" t="s">
        <v>251</v>
      </c>
      <c r="G370" s="65" t="s">
        <v>962</v>
      </c>
      <c r="H370" s="65" t="s">
        <v>180</v>
      </c>
      <c r="I370" s="71">
        <v>45539</v>
      </c>
    </row>
    <row r="371" spans="1:9" s="29" customFormat="1" x14ac:dyDescent="0.25">
      <c r="A371" s="93">
        <f t="shared" si="5"/>
        <v>369</v>
      </c>
      <c r="B371" s="65" t="s">
        <v>290</v>
      </c>
      <c r="C371" s="65" t="str">
        <f>VLOOKUP(B371,Vereadores!$A$2:$C$59,2,0)</f>
        <v>PP</v>
      </c>
      <c r="D371" s="65" t="s">
        <v>933</v>
      </c>
      <c r="E371" s="70">
        <v>200000</v>
      </c>
      <c r="F371" s="65" t="s">
        <v>189</v>
      </c>
      <c r="G371" s="65" t="s">
        <v>963</v>
      </c>
      <c r="H371" s="65" t="s">
        <v>180</v>
      </c>
      <c r="I371" s="71">
        <v>45376</v>
      </c>
    </row>
    <row r="372" spans="1:9" s="29" customFormat="1" hidden="1" x14ac:dyDescent="0.25">
      <c r="A372" s="93">
        <f t="shared" si="5"/>
        <v>370</v>
      </c>
      <c r="B372" s="65" t="s">
        <v>202</v>
      </c>
      <c r="C372" s="65" t="str">
        <f>VLOOKUP(B372,Vereadores!$A$2:$C$59,2,0)</f>
        <v>MDB</v>
      </c>
      <c r="D372" s="65" t="s">
        <v>964</v>
      </c>
      <c r="E372" s="70">
        <v>150000</v>
      </c>
      <c r="F372" s="65" t="s">
        <v>603</v>
      </c>
      <c r="G372" s="65"/>
      <c r="H372" s="65" t="s">
        <v>195</v>
      </c>
      <c r="I372" s="71"/>
    </row>
    <row r="373" spans="1:9" s="29" customFormat="1" x14ac:dyDescent="0.25">
      <c r="A373" s="93">
        <f t="shared" si="5"/>
        <v>371</v>
      </c>
      <c r="B373" s="65" t="s">
        <v>207</v>
      </c>
      <c r="C373" s="65" t="str">
        <f>VLOOKUP(B373,Vereadores!$A$2:$C$59,2,0)</f>
        <v>UNIÃO BRASIL</v>
      </c>
      <c r="D373" s="65" t="s">
        <v>829</v>
      </c>
      <c r="E373" s="70">
        <v>50000</v>
      </c>
      <c r="F373" s="65" t="s">
        <v>251</v>
      </c>
      <c r="G373" s="65" t="s">
        <v>965</v>
      </c>
      <c r="H373" s="65" t="s">
        <v>180</v>
      </c>
      <c r="I373" s="71" t="s">
        <v>263</v>
      </c>
    </row>
    <row r="374" spans="1:9" s="29" customFormat="1" hidden="1" x14ac:dyDescent="0.25">
      <c r="A374" s="93">
        <f t="shared" si="5"/>
        <v>372</v>
      </c>
      <c r="B374" s="65" t="s">
        <v>290</v>
      </c>
      <c r="C374" s="65" t="str">
        <f>VLOOKUP(B374,Vereadores!$A$2:$C$59,2,0)</f>
        <v>PP</v>
      </c>
      <c r="D374" s="65" t="s">
        <v>933</v>
      </c>
      <c r="E374" s="70">
        <v>200000</v>
      </c>
      <c r="F374" s="65" t="s">
        <v>189</v>
      </c>
      <c r="G374" s="65" t="s">
        <v>966</v>
      </c>
      <c r="H374" s="65" t="s">
        <v>195</v>
      </c>
      <c r="I374" s="71"/>
    </row>
    <row r="375" spans="1:9" s="29" customFormat="1" hidden="1" x14ac:dyDescent="0.25">
      <c r="A375" s="93">
        <f t="shared" si="5"/>
        <v>373</v>
      </c>
      <c r="B375" s="65" t="s">
        <v>290</v>
      </c>
      <c r="C375" s="65" t="str">
        <f>VLOOKUP(B375,Vereadores!$A$2:$C$59,2,0)</f>
        <v>PP</v>
      </c>
      <c r="D375" s="65" t="s">
        <v>967</v>
      </c>
      <c r="E375" s="70">
        <v>200000</v>
      </c>
      <c r="F375" s="65" t="s">
        <v>251</v>
      </c>
      <c r="G375" s="65" t="s">
        <v>968</v>
      </c>
      <c r="H375" s="65" t="s">
        <v>195</v>
      </c>
      <c r="I375" s="71"/>
    </row>
    <row r="376" spans="1:9" s="29" customFormat="1" hidden="1" x14ac:dyDescent="0.25">
      <c r="A376" s="93">
        <f t="shared" si="5"/>
        <v>374</v>
      </c>
      <c r="B376" s="65" t="s">
        <v>162</v>
      </c>
      <c r="C376" s="65" t="str">
        <f>VLOOKUP(B376,Vereadores!$A$2:$C$59,2,0)</f>
        <v>PSD</v>
      </c>
      <c r="D376" s="65" t="s">
        <v>969</v>
      </c>
      <c r="E376" s="70">
        <v>200000</v>
      </c>
      <c r="F376" s="65" t="s">
        <v>251</v>
      </c>
      <c r="G376" s="65" t="s">
        <v>970</v>
      </c>
      <c r="H376" s="65" t="s">
        <v>195</v>
      </c>
      <c r="I376" s="71"/>
    </row>
    <row r="377" spans="1:9" s="29" customFormat="1" hidden="1" x14ac:dyDescent="0.25">
      <c r="A377" s="93">
        <f t="shared" si="5"/>
        <v>375</v>
      </c>
      <c r="B377" s="65" t="s">
        <v>249</v>
      </c>
      <c r="C377" s="65" t="str">
        <f>VLOOKUP(B377,Vereadores!$A$2:$C$59,2,0)</f>
        <v>MDB</v>
      </c>
      <c r="D377" s="65" t="s">
        <v>969</v>
      </c>
      <c r="E377" s="70">
        <v>350000</v>
      </c>
      <c r="F377" s="65" t="s">
        <v>251</v>
      </c>
      <c r="G377" s="65" t="s">
        <v>971</v>
      </c>
      <c r="H377" s="65" t="s">
        <v>195</v>
      </c>
      <c r="I377" s="71"/>
    </row>
    <row r="378" spans="1:9" s="29" customFormat="1" x14ac:dyDescent="0.25">
      <c r="A378" s="93">
        <f t="shared" si="5"/>
        <v>376</v>
      </c>
      <c r="B378" s="65" t="s">
        <v>115</v>
      </c>
      <c r="C378" s="65" t="str">
        <f>VLOOKUP(B378,Vereadores!$A$2:$C$59,2,0)</f>
        <v>REPUBLICANOS</v>
      </c>
      <c r="D378" s="65" t="s">
        <v>972</v>
      </c>
      <c r="E378" s="70">
        <v>500000</v>
      </c>
      <c r="F378" s="65" t="s">
        <v>189</v>
      </c>
      <c r="G378" s="65" t="s">
        <v>973</v>
      </c>
      <c r="H378" s="65" t="s">
        <v>180</v>
      </c>
      <c r="I378" s="71">
        <v>45427</v>
      </c>
    </row>
    <row r="379" spans="1:9" s="29" customFormat="1" hidden="1" x14ac:dyDescent="0.25">
      <c r="A379" s="93">
        <f t="shared" si="5"/>
        <v>377</v>
      </c>
      <c r="B379" s="65" t="s">
        <v>115</v>
      </c>
      <c r="C379" s="65" t="str">
        <f>VLOOKUP(B379,Vereadores!$A$2:$C$59,2,0)</f>
        <v>REPUBLICANOS</v>
      </c>
      <c r="D379" s="65" t="s">
        <v>974</v>
      </c>
      <c r="E379" s="70">
        <v>20000</v>
      </c>
      <c r="F379" s="65" t="s">
        <v>556</v>
      </c>
      <c r="G379" s="65" t="s">
        <v>975</v>
      </c>
      <c r="H379" s="65" t="s">
        <v>976</v>
      </c>
      <c r="I379" s="71"/>
    </row>
    <row r="380" spans="1:9" s="29" customFormat="1" ht="30" x14ac:dyDescent="0.25">
      <c r="A380" s="93">
        <f t="shared" si="5"/>
        <v>378</v>
      </c>
      <c r="B380" s="65" t="s">
        <v>767</v>
      </c>
      <c r="C380" s="65" t="str">
        <f>VLOOKUP(B380,Vereadores!$A$2:$C$59,2,0)</f>
        <v>PT</v>
      </c>
      <c r="D380" s="65" t="s">
        <v>977</v>
      </c>
      <c r="E380" s="70">
        <v>100000</v>
      </c>
      <c r="F380" s="65" t="s">
        <v>299</v>
      </c>
      <c r="G380" s="65" t="s">
        <v>978</v>
      </c>
      <c r="H380" s="65" t="s">
        <v>180</v>
      </c>
      <c r="I380" s="71">
        <v>45393</v>
      </c>
    </row>
    <row r="381" spans="1:9" s="29" customFormat="1" x14ac:dyDescent="0.25">
      <c r="A381" s="93">
        <f t="shared" si="5"/>
        <v>379</v>
      </c>
      <c r="B381" s="65" t="s">
        <v>767</v>
      </c>
      <c r="C381" s="65" t="str">
        <f>VLOOKUP(B381,Vereadores!$A$2:$C$59,2,0)</f>
        <v>PT</v>
      </c>
      <c r="D381" s="65" t="s">
        <v>979</v>
      </c>
      <c r="E381" s="70">
        <v>120000</v>
      </c>
      <c r="F381" s="65" t="s">
        <v>251</v>
      </c>
      <c r="G381" s="65" t="s">
        <v>980</v>
      </c>
      <c r="H381" s="65" t="s">
        <v>180</v>
      </c>
      <c r="I381" s="71">
        <v>45401</v>
      </c>
    </row>
    <row r="382" spans="1:9" s="29" customFormat="1" x14ac:dyDescent="0.25">
      <c r="A382" s="93">
        <f t="shared" si="5"/>
        <v>380</v>
      </c>
      <c r="B382" s="65" t="s">
        <v>202</v>
      </c>
      <c r="C382" s="65" t="str">
        <f>VLOOKUP(B382,Vereadores!$A$2:$C$59,2,0)</f>
        <v>MDB</v>
      </c>
      <c r="D382" s="65" t="s">
        <v>964</v>
      </c>
      <c r="E382" s="70">
        <v>150000</v>
      </c>
      <c r="F382" s="65" t="s">
        <v>603</v>
      </c>
      <c r="G382" s="65" t="s">
        <v>981</v>
      </c>
      <c r="H382" s="65" t="s">
        <v>180</v>
      </c>
      <c r="I382" s="71" t="s">
        <v>749</v>
      </c>
    </row>
    <row r="383" spans="1:9" s="29" customFormat="1" x14ac:dyDescent="0.25">
      <c r="A383" s="93">
        <f t="shared" si="5"/>
        <v>381</v>
      </c>
      <c r="B383" s="65" t="s">
        <v>115</v>
      </c>
      <c r="C383" s="65" t="str">
        <f>VLOOKUP(B383,Vereadores!$A$2:$C$59,2,0)</f>
        <v>REPUBLICANOS</v>
      </c>
      <c r="D383" s="65" t="s">
        <v>982</v>
      </c>
      <c r="E383" s="70">
        <v>250000</v>
      </c>
      <c r="F383" s="65" t="s">
        <v>251</v>
      </c>
      <c r="G383" s="65" t="s">
        <v>983</v>
      </c>
      <c r="H383" s="65" t="s">
        <v>180</v>
      </c>
      <c r="I383" s="71" t="s">
        <v>263</v>
      </c>
    </row>
    <row r="384" spans="1:9" s="29" customFormat="1" x14ac:dyDescent="0.25">
      <c r="A384" s="93">
        <f t="shared" ref="A384:A386" si="6">A383+1</f>
        <v>382</v>
      </c>
      <c r="B384" s="65" t="s">
        <v>115</v>
      </c>
      <c r="C384" s="65" t="str">
        <f>VLOOKUP(B384,Vereadores!$A$2:$C$59,2,0)</f>
        <v>REPUBLICANOS</v>
      </c>
      <c r="D384" s="65" t="s">
        <v>982</v>
      </c>
      <c r="E384" s="70">
        <v>250000</v>
      </c>
      <c r="F384" s="65" t="s">
        <v>251</v>
      </c>
      <c r="G384" s="65" t="s">
        <v>984</v>
      </c>
      <c r="H384" s="65" t="s">
        <v>180</v>
      </c>
      <c r="I384" s="71">
        <v>45359</v>
      </c>
    </row>
    <row r="385" spans="1:9" s="29" customFormat="1" hidden="1" x14ac:dyDescent="0.25">
      <c r="A385" s="93">
        <f t="shared" si="6"/>
        <v>383</v>
      </c>
      <c r="B385" s="65" t="s">
        <v>115</v>
      </c>
      <c r="C385" s="65" t="str">
        <f>VLOOKUP(B385,Vereadores!$A$2:$C$59,2,0)</f>
        <v>REPUBLICANOS</v>
      </c>
      <c r="D385" s="65" t="s">
        <v>974</v>
      </c>
      <c r="E385" s="70">
        <v>20000</v>
      </c>
      <c r="F385" s="65" t="s">
        <v>556</v>
      </c>
      <c r="G385" s="65" t="s">
        <v>984</v>
      </c>
      <c r="H385" s="65" t="s">
        <v>195</v>
      </c>
      <c r="I385" s="71">
        <v>45390</v>
      </c>
    </row>
    <row r="386" spans="1:9" s="29" customFormat="1" x14ac:dyDescent="0.25">
      <c r="A386" s="93">
        <f t="shared" si="6"/>
        <v>384</v>
      </c>
      <c r="B386" s="65" t="s">
        <v>192</v>
      </c>
      <c r="C386" s="65" t="str">
        <f>VLOOKUP(B386,Vereadores!$A$2:$C$59,2,0)</f>
        <v>PL</v>
      </c>
      <c r="D386" s="65" t="s">
        <v>985</v>
      </c>
      <c r="E386" s="70">
        <v>500000</v>
      </c>
      <c r="F386" s="65" t="s">
        <v>189</v>
      </c>
      <c r="G386" s="65" t="s">
        <v>986</v>
      </c>
      <c r="H386" s="65" t="s">
        <v>180</v>
      </c>
      <c r="I386" s="71" t="s">
        <v>263</v>
      </c>
    </row>
    <row r="387" spans="1:9" s="29" customFormat="1" x14ac:dyDescent="0.25">
      <c r="A387" s="93">
        <f t="shared" ref="A387:A450" si="7">A386+1</f>
        <v>385</v>
      </c>
      <c r="B387" s="65" t="s">
        <v>192</v>
      </c>
      <c r="C387" s="65" t="str">
        <f>VLOOKUP(B387,Vereadores!$A$2:$C$59,2,0)</f>
        <v>PL</v>
      </c>
      <c r="D387" s="65" t="s">
        <v>987</v>
      </c>
      <c r="E387" s="70">
        <v>500000</v>
      </c>
      <c r="F387" s="65" t="s">
        <v>189</v>
      </c>
      <c r="G387" s="65" t="s">
        <v>988</v>
      </c>
      <c r="H387" s="65" t="s">
        <v>180</v>
      </c>
      <c r="I387" s="71" t="s">
        <v>263</v>
      </c>
    </row>
    <row r="388" spans="1:9" s="29" customFormat="1" ht="30" x14ac:dyDescent="0.25">
      <c r="A388" s="93">
        <f t="shared" si="7"/>
        <v>386</v>
      </c>
      <c r="B388" s="65" t="s">
        <v>17</v>
      </c>
      <c r="C388" s="65" t="str">
        <f>VLOOKUP(B388,Vereadores!$A$2:$C$59,2,0)</f>
        <v>PT</v>
      </c>
      <c r="D388" s="65" t="s">
        <v>989</v>
      </c>
      <c r="E388" s="70">
        <v>100000</v>
      </c>
      <c r="F388" s="65" t="s">
        <v>251</v>
      </c>
      <c r="G388" s="65" t="s">
        <v>990</v>
      </c>
      <c r="H388" s="65" t="s">
        <v>180</v>
      </c>
      <c r="I388" s="71" t="s">
        <v>263</v>
      </c>
    </row>
    <row r="389" spans="1:9" s="29" customFormat="1" x14ac:dyDescent="0.25">
      <c r="A389" s="93">
        <f t="shared" si="7"/>
        <v>387</v>
      </c>
      <c r="B389" s="65" t="s">
        <v>767</v>
      </c>
      <c r="C389" s="65" t="str">
        <f>VLOOKUP(B389,Vereadores!$A$2:$C$59,2,0)</f>
        <v>PT</v>
      </c>
      <c r="D389" s="65" t="s">
        <v>991</v>
      </c>
      <c r="E389" s="70">
        <v>65000</v>
      </c>
      <c r="F389" s="65" t="s">
        <v>251</v>
      </c>
      <c r="G389" s="65" t="s">
        <v>992</v>
      </c>
      <c r="H389" s="65" t="s">
        <v>180</v>
      </c>
      <c r="I389" s="71">
        <v>45401</v>
      </c>
    </row>
    <row r="390" spans="1:9" s="29" customFormat="1" hidden="1" x14ac:dyDescent="0.25">
      <c r="A390" s="93">
        <f t="shared" si="7"/>
        <v>388</v>
      </c>
      <c r="B390" s="65" t="s">
        <v>115</v>
      </c>
      <c r="C390" s="65" t="str">
        <f>VLOOKUP(B390,Vereadores!$A$2:$C$59,2,0)</f>
        <v>REPUBLICANOS</v>
      </c>
      <c r="D390" s="65" t="s">
        <v>993</v>
      </c>
      <c r="E390" s="70">
        <v>20000</v>
      </c>
      <c r="F390" s="65" t="s">
        <v>556</v>
      </c>
      <c r="G390" s="65" t="s">
        <v>994</v>
      </c>
      <c r="H390" s="65" t="s">
        <v>976</v>
      </c>
      <c r="I390" s="71"/>
    </row>
    <row r="391" spans="1:9" s="29" customFormat="1" hidden="1" x14ac:dyDescent="0.25">
      <c r="A391" s="93">
        <f t="shared" si="7"/>
        <v>389</v>
      </c>
      <c r="B391" s="65" t="s">
        <v>115</v>
      </c>
      <c r="C391" s="65" t="str">
        <f>VLOOKUP(B391,Vereadores!$A$2:$C$59,2,0)</f>
        <v>REPUBLICANOS</v>
      </c>
      <c r="D391" s="65" t="s">
        <v>993</v>
      </c>
      <c r="E391" s="70">
        <v>20000</v>
      </c>
      <c r="F391" s="65" t="s">
        <v>556</v>
      </c>
      <c r="G391" s="65" t="s">
        <v>995</v>
      </c>
      <c r="H391" s="65" t="s">
        <v>976</v>
      </c>
      <c r="I391" s="71"/>
    </row>
    <row r="392" spans="1:9" s="29" customFormat="1" hidden="1" x14ac:dyDescent="0.25">
      <c r="A392" s="93">
        <f t="shared" si="7"/>
        <v>390</v>
      </c>
      <c r="B392" s="65" t="s">
        <v>115</v>
      </c>
      <c r="C392" s="65" t="str">
        <f>VLOOKUP(B392,Vereadores!$A$2:$C$59,2,0)</f>
        <v>REPUBLICANOS</v>
      </c>
      <c r="D392" s="65" t="s">
        <v>993</v>
      </c>
      <c r="E392" s="70">
        <v>20000</v>
      </c>
      <c r="F392" s="65" t="s">
        <v>556</v>
      </c>
      <c r="G392" s="65" t="s">
        <v>996</v>
      </c>
      <c r="H392" s="65" t="s">
        <v>976</v>
      </c>
      <c r="I392" s="71"/>
    </row>
    <row r="393" spans="1:9" s="29" customFormat="1" hidden="1" x14ac:dyDescent="0.25">
      <c r="A393" s="93">
        <f t="shared" si="7"/>
        <v>391</v>
      </c>
      <c r="B393" s="65" t="s">
        <v>115</v>
      </c>
      <c r="C393" s="65" t="str">
        <f>VLOOKUP(B393,Vereadores!$A$2:$C$59,2,0)</f>
        <v>REPUBLICANOS</v>
      </c>
      <c r="D393" s="65" t="s">
        <v>993</v>
      </c>
      <c r="E393" s="70">
        <v>20000</v>
      </c>
      <c r="F393" s="65" t="s">
        <v>556</v>
      </c>
      <c r="G393" s="65" t="s">
        <v>997</v>
      </c>
      <c r="H393" s="65" t="s">
        <v>976</v>
      </c>
      <c r="I393" s="71"/>
    </row>
    <row r="394" spans="1:9" s="29" customFormat="1" hidden="1" x14ac:dyDescent="0.25">
      <c r="A394" s="93">
        <f t="shared" si="7"/>
        <v>392</v>
      </c>
      <c r="B394" s="65" t="s">
        <v>115</v>
      </c>
      <c r="C394" s="65" t="str">
        <f>VLOOKUP(B394,Vereadores!$A$2:$C$59,2,0)</f>
        <v>REPUBLICANOS</v>
      </c>
      <c r="D394" s="65" t="s">
        <v>993</v>
      </c>
      <c r="E394" s="70">
        <v>20000</v>
      </c>
      <c r="F394" s="65" t="s">
        <v>556</v>
      </c>
      <c r="G394" s="65" t="s">
        <v>998</v>
      </c>
      <c r="H394" s="65" t="s">
        <v>976</v>
      </c>
      <c r="I394" s="71"/>
    </row>
    <row r="395" spans="1:9" s="29" customFormat="1" hidden="1" x14ac:dyDescent="0.25">
      <c r="A395" s="93">
        <f t="shared" si="7"/>
        <v>393</v>
      </c>
      <c r="B395" s="65" t="s">
        <v>115</v>
      </c>
      <c r="C395" s="65" t="str">
        <f>VLOOKUP(B395,Vereadores!$A$2:$C$59,2,0)</f>
        <v>REPUBLICANOS</v>
      </c>
      <c r="D395" s="65" t="s">
        <v>993</v>
      </c>
      <c r="E395" s="70">
        <v>20000</v>
      </c>
      <c r="F395" s="65" t="s">
        <v>556</v>
      </c>
      <c r="G395" s="65" t="s">
        <v>999</v>
      </c>
      <c r="H395" s="65" t="s">
        <v>976</v>
      </c>
      <c r="I395" s="71"/>
    </row>
    <row r="396" spans="1:9" s="29" customFormat="1" hidden="1" x14ac:dyDescent="0.25">
      <c r="A396" s="93">
        <f t="shared" si="7"/>
        <v>394</v>
      </c>
      <c r="B396" s="65" t="s">
        <v>115</v>
      </c>
      <c r="C396" s="65" t="str">
        <f>VLOOKUP(B396,Vereadores!$A$2:$C$59,2,0)</f>
        <v>REPUBLICANOS</v>
      </c>
      <c r="D396" s="65" t="s">
        <v>993</v>
      </c>
      <c r="E396" s="70">
        <v>20000</v>
      </c>
      <c r="F396" s="65" t="s">
        <v>556</v>
      </c>
      <c r="G396" s="65" t="s">
        <v>1000</v>
      </c>
      <c r="H396" s="65" t="s">
        <v>976</v>
      </c>
      <c r="I396" s="71"/>
    </row>
    <row r="397" spans="1:9" s="29" customFormat="1" hidden="1" x14ac:dyDescent="0.25">
      <c r="A397" s="93">
        <f t="shared" si="7"/>
        <v>395</v>
      </c>
      <c r="B397" s="65" t="s">
        <v>115</v>
      </c>
      <c r="C397" s="65" t="str">
        <f>VLOOKUP(B397,Vereadores!$A$2:$C$59,2,0)</f>
        <v>REPUBLICANOS</v>
      </c>
      <c r="D397" s="65" t="s">
        <v>993</v>
      </c>
      <c r="E397" s="70">
        <v>20000</v>
      </c>
      <c r="F397" s="65" t="s">
        <v>556</v>
      </c>
      <c r="G397" s="65" t="s">
        <v>1001</v>
      </c>
      <c r="H397" s="65" t="s">
        <v>976</v>
      </c>
      <c r="I397" s="71"/>
    </row>
    <row r="398" spans="1:9" s="29" customFormat="1" ht="30" x14ac:dyDescent="0.25">
      <c r="A398" s="93">
        <f t="shared" si="7"/>
        <v>396</v>
      </c>
      <c r="B398" s="65" t="s">
        <v>159</v>
      </c>
      <c r="C398" s="65" t="str">
        <f>VLOOKUP(B398,Vereadores!$A$2:$C$59,2,0)</f>
        <v>PSOL</v>
      </c>
      <c r="D398" s="65" t="s">
        <v>1002</v>
      </c>
      <c r="E398" s="70">
        <v>200000</v>
      </c>
      <c r="F398" s="65" t="s">
        <v>217</v>
      </c>
      <c r="G398" s="65" t="s">
        <v>1003</v>
      </c>
      <c r="H398" s="65" t="s">
        <v>180</v>
      </c>
      <c r="I398" s="71">
        <v>45419</v>
      </c>
    </row>
    <row r="399" spans="1:9" s="29" customFormat="1" hidden="1" x14ac:dyDescent="0.25">
      <c r="A399" s="93">
        <f t="shared" si="7"/>
        <v>397</v>
      </c>
      <c r="B399" s="65" t="s">
        <v>207</v>
      </c>
      <c r="C399" s="65" t="str">
        <f>VLOOKUP(B399,Vereadores!$A$2:$C$59,2,0)</f>
        <v>UNIÃO BRASIL</v>
      </c>
      <c r="D399" s="65" t="s">
        <v>1004</v>
      </c>
      <c r="E399" s="70">
        <v>130000</v>
      </c>
      <c r="F399" s="65" t="s">
        <v>373</v>
      </c>
      <c r="G399" s="65" t="s">
        <v>1005</v>
      </c>
      <c r="H399" s="65" t="s">
        <v>195</v>
      </c>
      <c r="I399" s="71"/>
    </row>
    <row r="400" spans="1:9" s="29" customFormat="1" hidden="1" x14ac:dyDescent="0.25">
      <c r="A400" s="93">
        <f t="shared" si="7"/>
        <v>398</v>
      </c>
      <c r="B400" s="65" t="s">
        <v>207</v>
      </c>
      <c r="C400" s="65" t="str">
        <f>VLOOKUP(B400,Vereadores!$A$2:$C$59,2,0)</f>
        <v>UNIÃO BRASIL</v>
      </c>
      <c r="D400" s="65" t="s">
        <v>1006</v>
      </c>
      <c r="E400" s="70">
        <v>110000</v>
      </c>
      <c r="F400" s="65" t="s">
        <v>373</v>
      </c>
      <c r="G400" s="65" t="s">
        <v>1007</v>
      </c>
      <c r="H400" s="65" t="s">
        <v>195</v>
      </c>
      <c r="I400" s="71"/>
    </row>
    <row r="401" spans="1:9" s="29" customFormat="1" x14ac:dyDescent="0.25">
      <c r="A401" s="93">
        <f t="shared" si="7"/>
        <v>399</v>
      </c>
      <c r="B401" s="65" t="s">
        <v>692</v>
      </c>
      <c r="C401" s="65" t="str">
        <f>VLOOKUP(B401,Vereadores!$A$2:$C$59,2,0)</f>
        <v>PSD</v>
      </c>
      <c r="D401" s="65" t="s">
        <v>1008</v>
      </c>
      <c r="E401" s="70">
        <v>110000</v>
      </c>
      <c r="F401" s="65" t="s">
        <v>251</v>
      </c>
      <c r="G401" s="65" t="s">
        <v>1009</v>
      </c>
      <c r="H401" s="65" t="s">
        <v>180</v>
      </c>
      <c r="I401" s="71" t="s">
        <v>263</v>
      </c>
    </row>
    <row r="402" spans="1:9" s="29" customFormat="1" x14ac:dyDescent="0.25">
      <c r="A402" s="93">
        <f t="shared" si="7"/>
        <v>400</v>
      </c>
      <c r="B402" s="65" t="s">
        <v>692</v>
      </c>
      <c r="C402" s="65" t="str">
        <f>VLOOKUP(B402,Vereadores!$A$2:$C$59,2,0)</f>
        <v>PSD</v>
      </c>
      <c r="D402" s="65" t="s">
        <v>1010</v>
      </c>
      <c r="E402" s="70">
        <v>28000</v>
      </c>
      <c r="F402" s="65" t="s">
        <v>251</v>
      </c>
      <c r="G402" s="65" t="s">
        <v>1011</v>
      </c>
      <c r="H402" s="65" t="s">
        <v>180</v>
      </c>
      <c r="I402" s="71" t="s">
        <v>263</v>
      </c>
    </row>
    <row r="403" spans="1:9" s="29" customFormat="1" x14ac:dyDescent="0.25">
      <c r="A403" s="93">
        <f t="shared" si="7"/>
        <v>401</v>
      </c>
      <c r="B403" s="65" t="s">
        <v>692</v>
      </c>
      <c r="C403" s="65" t="str">
        <f>VLOOKUP(B403,Vereadores!$A$2:$C$59,2,0)</f>
        <v>PSD</v>
      </c>
      <c r="D403" s="65" t="s">
        <v>1012</v>
      </c>
      <c r="E403" s="70">
        <v>30000</v>
      </c>
      <c r="F403" s="65" t="s">
        <v>251</v>
      </c>
      <c r="G403" s="65" t="s">
        <v>1013</v>
      </c>
      <c r="H403" s="65" t="s">
        <v>180</v>
      </c>
      <c r="I403" s="71" t="s">
        <v>263</v>
      </c>
    </row>
    <row r="404" spans="1:9" s="29" customFormat="1" x14ac:dyDescent="0.25">
      <c r="A404" s="93">
        <f t="shared" si="7"/>
        <v>402</v>
      </c>
      <c r="B404" s="65" t="s">
        <v>692</v>
      </c>
      <c r="C404" s="65" t="str">
        <f>VLOOKUP(B404,Vereadores!$A$2:$C$59,2,0)</f>
        <v>PSD</v>
      </c>
      <c r="D404" s="65" t="s">
        <v>1014</v>
      </c>
      <c r="E404" s="70">
        <v>50000</v>
      </c>
      <c r="F404" s="65" t="s">
        <v>251</v>
      </c>
      <c r="G404" s="65" t="s">
        <v>1015</v>
      </c>
      <c r="H404" s="65" t="s">
        <v>180</v>
      </c>
      <c r="I404" s="71" t="s">
        <v>263</v>
      </c>
    </row>
    <row r="405" spans="1:9" s="29" customFormat="1" hidden="1" x14ac:dyDescent="0.25">
      <c r="A405" s="93">
        <f t="shared" si="7"/>
        <v>403</v>
      </c>
      <c r="B405" s="65" t="s">
        <v>153</v>
      </c>
      <c r="C405" s="65" t="str">
        <f>VLOOKUP(B405,Vereadores!$A$2:$C$59,2,0)</f>
        <v>MDB</v>
      </c>
      <c r="D405" s="65" t="s">
        <v>967</v>
      </c>
      <c r="E405" s="70">
        <v>100000</v>
      </c>
      <c r="F405" s="65" t="s">
        <v>251</v>
      </c>
      <c r="G405" s="65" t="s">
        <v>1016</v>
      </c>
      <c r="H405" s="65" t="s">
        <v>195</v>
      </c>
      <c r="I405" s="71"/>
    </row>
    <row r="406" spans="1:9" s="29" customFormat="1" hidden="1" x14ac:dyDescent="0.25">
      <c r="A406" s="93">
        <f t="shared" si="7"/>
        <v>404</v>
      </c>
      <c r="B406" s="65" t="s">
        <v>115</v>
      </c>
      <c r="C406" s="65" t="str">
        <f>VLOOKUP(B406,Vereadores!$A$2:$C$59,2,0)</f>
        <v>REPUBLICANOS</v>
      </c>
      <c r="D406" s="65" t="s">
        <v>974</v>
      </c>
      <c r="E406" s="70">
        <v>20000</v>
      </c>
      <c r="F406" s="65" t="s">
        <v>556</v>
      </c>
      <c r="G406" s="65" t="s">
        <v>1017</v>
      </c>
      <c r="H406" s="65" t="s">
        <v>976</v>
      </c>
      <c r="I406" s="71"/>
    </row>
    <row r="407" spans="1:9" s="29" customFormat="1" ht="30" x14ac:dyDescent="0.25">
      <c r="A407" s="93">
        <f t="shared" si="7"/>
        <v>405</v>
      </c>
      <c r="B407" s="65" t="s">
        <v>122</v>
      </c>
      <c r="C407" s="65" t="str">
        <f>VLOOKUP(B407,Vereadores!$A$2:$C$59,2,0)</f>
        <v>PT</v>
      </c>
      <c r="D407" s="65" t="s">
        <v>1018</v>
      </c>
      <c r="E407" s="70">
        <v>31794.639999999999</v>
      </c>
      <c r="F407" s="65" t="s">
        <v>178</v>
      </c>
      <c r="G407" s="65" t="s">
        <v>1019</v>
      </c>
      <c r="H407" s="65" t="s">
        <v>180</v>
      </c>
      <c r="I407" s="71">
        <v>45419</v>
      </c>
    </row>
    <row r="408" spans="1:9" s="29" customFormat="1" hidden="1" x14ac:dyDescent="0.25">
      <c r="A408" s="93">
        <f t="shared" si="7"/>
        <v>406</v>
      </c>
      <c r="B408" s="65" t="s">
        <v>115</v>
      </c>
      <c r="C408" s="65" t="str">
        <f>VLOOKUP(B408,Vereadores!$A$2:$C$59,2,0)</f>
        <v>REPUBLICANOS</v>
      </c>
      <c r="D408" s="65" t="s">
        <v>993</v>
      </c>
      <c r="E408" s="70">
        <v>20000</v>
      </c>
      <c r="F408" s="65" t="s">
        <v>556</v>
      </c>
      <c r="G408" s="65" t="s">
        <v>1020</v>
      </c>
      <c r="H408" s="65" t="s">
        <v>976</v>
      </c>
      <c r="I408" s="71"/>
    </row>
    <row r="409" spans="1:9" s="29" customFormat="1" hidden="1" x14ac:dyDescent="0.25">
      <c r="A409" s="93">
        <f t="shared" si="7"/>
        <v>407</v>
      </c>
      <c r="B409" s="65" t="s">
        <v>115</v>
      </c>
      <c r="C409" s="65" t="str">
        <f>VLOOKUP(B409,Vereadores!$A$2:$C$59,2,0)</f>
        <v>REPUBLICANOS</v>
      </c>
      <c r="D409" s="65" t="s">
        <v>1021</v>
      </c>
      <c r="E409" s="70">
        <v>20000</v>
      </c>
      <c r="F409" s="65" t="s">
        <v>556</v>
      </c>
      <c r="G409" s="65" t="s">
        <v>1022</v>
      </c>
      <c r="H409" s="65" t="s">
        <v>976</v>
      </c>
      <c r="I409" s="71"/>
    </row>
    <row r="410" spans="1:9" s="29" customFormat="1" hidden="1" x14ac:dyDescent="0.25">
      <c r="A410" s="93">
        <f t="shared" si="7"/>
        <v>408</v>
      </c>
      <c r="B410" s="65" t="s">
        <v>115</v>
      </c>
      <c r="C410" s="65" t="str">
        <f>VLOOKUP(B410,Vereadores!$A$2:$C$59,2,0)</f>
        <v>REPUBLICANOS</v>
      </c>
      <c r="D410" s="65" t="s">
        <v>1021</v>
      </c>
      <c r="E410" s="70">
        <v>20000</v>
      </c>
      <c r="F410" s="65" t="s">
        <v>556</v>
      </c>
      <c r="G410" s="65" t="s">
        <v>1023</v>
      </c>
      <c r="H410" s="65" t="s">
        <v>976</v>
      </c>
      <c r="I410" s="71"/>
    </row>
    <row r="411" spans="1:9" s="29" customFormat="1" ht="30" hidden="1" x14ac:dyDescent="0.25">
      <c r="A411" s="93">
        <f t="shared" si="7"/>
        <v>409</v>
      </c>
      <c r="B411" s="65" t="s">
        <v>293</v>
      </c>
      <c r="C411" s="65" t="str">
        <f>VLOOKUP(B411,Vereadores!$A$2:$C$59,2,0)</f>
        <v>PT</v>
      </c>
      <c r="D411" s="65" t="s">
        <v>1024</v>
      </c>
      <c r="E411" s="70">
        <v>25000</v>
      </c>
      <c r="F411" s="65" t="s">
        <v>1025</v>
      </c>
      <c r="G411" s="65" t="s">
        <v>1026</v>
      </c>
      <c r="H411" s="65" t="s">
        <v>214</v>
      </c>
      <c r="I411" s="71"/>
    </row>
    <row r="412" spans="1:9" s="29" customFormat="1" ht="30" x14ac:dyDescent="0.25">
      <c r="A412" s="93">
        <f t="shared" si="7"/>
        <v>410</v>
      </c>
      <c r="B412" s="65" t="s">
        <v>159</v>
      </c>
      <c r="C412" s="65" t="str">
        <f>VLOOKUP(B412,Vereadores!$A$2:$C$59,2,0)</f>
        <v>PSOL</v>
      </c>
      <c r="D412" s="65" t="s">
        <v>1027</v>
      </c>
      <c r="E412" s="70">
        <v>200000</v>
      </c>
      <c r="F412" s="65" t="s">
        <v>217</v>
      </c>
      <c r="G412" s="65" t="s">
        <v>1028</v>
      </c>
      <c r="H412" s="65" t="s">
        <v>180</v>
      </c>
      <c r="I412" s="71">
        <v>45419</v>
      </c>
    </row>
    <row r="413" spans="1:9" s="29" customFormat="1" ht="30" x14ac:dyDescent="0.25">
      <c r="A413" s="93">
        <f t="shared" si="7"/>
        <v>411</v>
      </c>
      <c r="B413" s="65" t="s">
        <v>159</v>
      </c>
      <c r="C413" s="65" t="str">
        <f>VLOOKUP(B413,Vereadores!$A$2:$C$59,2,0)</f>
        <v>PSOL</v>
      </c>
      <c r="D413" s="65" t="s">
        <v>1029</v>
      </c>
      <c r="E413" s="70">
        <v>180350</v>
      </c>
      <c r="F413" s="65" t="s">
        <v>189</v>
      </c>
      <c r="G413" s="65" t="s">
        <v>1030</v>
      </c>
      <c r="H413" s="65" t="s">
        <v>180</v>
      </c>
      <c r="I413" s="71">
        <v>45419</v>
      </c>
    </row>
    <row r="414" spans="1:9" s="29" customFormat="1" x14ac:dyDescent="0.25">
      <c r="A414" s="93">
        <f t="shared" si="7"/>
        <v>412</v>
      </c>
      <c r="B414" s="65" t="s">
        <v>806</v>
      </c>
      <c r="C414" s="65" t="str">
        <f>VLOOKUP(B414,Vereadores!$A$2:$C$59,2,0)</f>
        <v>PL</v>
      </c>
      <c r="D414" s="65" t="s">
        <v>933</v>
      </c>
      <c r="E414" s="70">
        <v>100000</v>
      </c>
      <c r="F414" s="65" t="s">
        <v>189</v>
      </c>
      <c r="G414" s="65" t="s">
        <v>1031</v>
      </c>
      <c r="H414" s="65" t="s">
        <v>180</v>
      </c>
      <c r="I414" s="71" t="s">
        <v>749</v>
      </c>
    </row>
    <row r="415" spans="1:9" s="29" customFormat="1" ht="30" x14ac:dyDescent="0.25">
      <c r="A415" s="93">
        <f t="shared" si="7"/>
        <v>413</v>
      </c>
      <c r="B415" s="65" t="s">
        <v>290</v>
      </c>
      <c r="C415" s="65" t="str">
        <f>VLOOKUP(B415,Vereadores!$A$2:$C$59,2,0)</f>
        <v>PP</v>
      </c>
      <c r="D415" s="65" t="s">
        <v>1032</v>
      </c>
      <c r="E415" s="70">
        <v>129878.21</v>
      </c>
      <c r="F415" s="65" t="s">
        <v>178</v>
      </c>
      <c r="G415" s="65" t="s">
        <v>1033</v>
      </c>
      <c r="H415" s="65" t="s">
        <v>180</v>
      </c>
      <c r="I415" s="71">
        <v>45393</v>
      </c>
    </row>
    <row r="416" spans="1:9" s="29" customFormat="1" ht="30" hidden="1" x14ac:dyDescent="0.25">
      <c r="A416" s="93">
        <f t="shared" si="7"/>
        <v>414</v>
      </c>
      <c r="B416" s="65" t="s">
        <v>125</v>
      </c>
      <c r="C416" s="65" t="str">
        <f>VLOOKUP(B416,Vereadores!$A$2:$C$59,2,0)</f>
        <v>PSD</v>
      </c>
      <c r="D416" s="65" t="s">
        <v>1034</v>
      </c>
      <c r="E416" s="70">
        <v>70000</v>
      </c>
      <c r="F416" s="65" t="s">
        <v>212</v>
      </c>
      <c r="G416" s="65" t="s">
        <v>1035</v>
      </c>
      <c r="H416" s="65" t="s">
        <v>214</v>
      </c>
      <c r="I416" s="71"/>
    </row>
    <row r="417" spans="1:9" s="29" customFormat="1" ht="30" hidden="1" x14ac:dyDescent="0.25">
      <c r="A417" s="93">
        <f t="shared" si="7"/>
        <v>415</v>
      </c>
      <c r="B417" s="65" t="s">
        <v>125</v>
      </c>
      <c r="C417" s="65" t="str">
        <f>VLOOKUP(B417,Vereadores!$A$2:$C$59,2,0)</f>
        <v>PSD</v>
      </c>
      <c r="D417" s="65" t="s">
        <v>1036</v>
      </c>
      <c r="E417" s="70">
        <v>400000</v>
      </c>
      <c r="F417" s="65" t="s">
        <v>321</v>
      </c>
      <c r="G417" s="65" t="s">
        <v>1037</v>
      </c>
      <c r="H417" s="65" t="s">
        <v>195</v>
      </c>
      <c r="I417" s="71">
        <v>45390</v>
      </c>
    </row>
    <row r="418" spans="1:9" s="29" customFormat="1" hidden="1" x14ac:dyDescent="0.25">
      <c r="A418" s="93">
        <f t="shared" si="7"/>
        <v>416</v>
      </c>
      <c r="B418" s="65" t="s">
        <v>10</v>
      </c>
      <c r="C418" s="65" t="str">
        <f>VLOOKUP(B418,Vereadores!$A$2:$C$59,2,0)</f>
        <v>PSOL</v>
      </c>
      <c r="D418" s="65" t="s">
        <v>1038</v>
      </c>
      <c r="E418" s="70">
        <v>120000</v>
      </c>
      <c r="F418" s="65" t="s">
        <v>221</v>
      </c>
      <c r="G418" s="65" t="s">
        <v>1039</v>
      </c>
      <c r="H418" s="65" t="s">
        <v>1040</v>
      </c>
      <c r="I418" s="71"/>
    </row>
    <row r="419" spans="1:9" s="29" customFormat="1" x14ac:dyDescent="0.25">
      <c r="A419" s="93">
        <f t="shared" si="7"/>
        <v>417</v>
      </c>
      <c r="B419" s="65" t="s">
        <v>10</v>
      </c>
      <c r="C419" s="65" t="str">
        <f>VLOOKUP(B419,Vereadores!$A$2:$C$59,2,0)</f>
        <v>PSOL</v>
      </c>
      <c r="D419" s="65" t="s">
        <v>1041</v>
      </c>
      <c r="E419" s="70">
        <v>100000</v>
      </c>
      <c r="F419" s="65" t="s">
        <v>273</v>
      </c>
      <c r="G419" s="65" t="s">
        <v>1042</v>
      </c>
      <c r="H419" s="65" t="s">
        <v>180</v>
      </c>
      <c r="I419" s="71">
        <v>45394</v>
      </c>
    </row>
    <row r="420" spans="1:9" s="29" customFormat="1" ht="30" hidden="1" x14ac:dyDescent="0.25">
      <c r="A420" s="93">
        <f t="shared" si="7"/>
        <v>418</v>
      </c>
      <c r="B420" s="65" t="s">
        <v>122</v>
      </c>
      <c r="C420" s="65" t="str">
        <f>VLOOKUP(B420,Vereadores!$A$2:$C$59,2,0)</f>
        <v>PT</v>
      </c>
      <c r="D420" s="65" t="s">
        <v>1043</v>
      </c>
      <c r="E420" s="70">
        <v>100000</v>
      </c>
      <c r="F420" s="65" t="s">
        <v>217</v>
      </c>
      <c r="G420" s="65" t="s">
        <v>1044</v>
      </c>
      <c r="H420" s="65" t="s">
        <v>195</v>
      </c>
      <c r="I420" s="71">
        <v>45405</v>
      </c>
    </row>
    <row r="421" spans="1:9" s="29" customFormat="1" x14ac:dyDescent="0.25">
      <c r="A421" s="93">
        <f t="shared" si="7"/>
        <v>419</v>
      </c>
      <c r="B421" s="65" t="s">
        <v>69</v>
      </c>
      <c r="C421" s="65" t="str">
        <f>VLOOKUP(B421,Vereadores!$A$2:$C$59,2,0)</f>
        <v>MDB</v>
      </c>
      <c r="D421" s="65" t="s">
        <v>1045</v>
      </c>
      <c r="E421" s="70">
        <v>150000</v>
      </c>
      <c r="F421" s="65" t="s">
        <v>189</v>
      </c>
      <c r="G421" s="65" t="s">
        <v>1046</v>
      </c>
      <c r="H421" s="65" t="s">
        <v>180</v>
      </c>
      <c r="I421" s="71">
        <v>45394</v>
      </c>
    </row>
    <row r="422" spans="1:9" s="29" customFormat="1" x14ac:dyDescent="0.25">
      <c r="A422" s="93">
        <f t="shared" si="7"/>
        <v>420</v>
      </c>
      <c r="B422" s="65" t="s">
        <v>656</v>
      </c>
      <c r="C422" s="65" t="str">
        <f>VLOOKUP(B422,Vereadores!$A$2:$C$59,2,0)</f>
        <v>PP</v>
      </c>
      <c r="D422" s="65" t="s">
        <v>1047</v>
      </c>
      <c r="E422" s="70">
        <v>100000</v>
      </c>
      <c r="F422" s="65" t="s">
        <v>189</v>
      </c>
      <c r="G422" s="65" t="s">
        <v>1048</v>
      </c>
      <c r="H422" s="65" t="s">
        <v>180</v>
      </c>
      <c r="I422" s="71">
        <v>45393</v>
      </c>
    </row>
    <row r="423" spans="1:9" s="29" customFormat="1" x14ac:dyDescent="0.25">
      <c r="A423" s="93">
        <f t="shared" si="7"/>
        <v>421</v>
      </c>
      <c r="B423" s="65" t="s">
        <v>215</v>
      </c>
      <c r="C423" s="65" t="str">
        <f>VLOOKUP(B423,Vereadores!$A$2:$C$59,2,0)</f>
        <v>UNIÃO BRASIL</v>
      </c>
      <c r="D423" s="65" t="s">
        <v>1049</v>
      </c>
      <c r="E423" s="70">
        <v>150000</v>
      </c>
      <c r="F423" s="65" t="s">
        <v>251</v>
      </c>
      <c r="G423" s="65" t="s">
        <v>1050</v>
      </c>
      <c r="H423" s="65" t="s">
        <v>180</v>
      </c>
      <c r="I423" s="71">
        <v>45390</v>
      </c>
    </row>
    <row r="424" spans="1:9" s="29" customFormat="1" x14ac:dyDescent="0.25">
      <c r="A424" s="93">
        <f t="shared" si="7"/>
        <v>422</v>
      </c>
      <c r="B424" s="65" t="s">
        <v>19</v>
      </c>
      <c r="C424" s="65" t="str">
        <f>VLOOKUP(B424,Vereadores!$A$2:$C$59,2,0)</f>
        <v>PT</v>
      </c>
      <c r="D424" s="65" t="s">
        <v>1051</v>
      </c>
      <c r="E424" s="70">
        <v>37789.42</v>
      </c>
      <c r="F424" s="65" t="s">
        <v>178</v>
      </c>
      <c r="G424" s="65" t="s">
        <v>1052</v>
      </c>
      <c r="H424" s="65" t="s">
        <v>180</v>
      </c>
      <c r="I424" s="71">
        <v>45393</v>
      </c>
    </row>
    <row r="425" spans="1:9" s="29" customFormat="1" x14ac:dyDescent="0.25">
      <c r="A425" s="93">
        <f t="shared" si="7"/>
        <v>423</v>
      </c>
      <c r="B425" s="65" t="s">
        <v>656</v>
      </c>
      <c r="C425" s="65" t="str">
        <f>VLOOKUP(B425,Vereadores!$A$2:$C$59,2,0)</f>
        <v>PP</v>
      </c>
      <c r="D425" s="65" t="s">
        <v>1053</v>
      </c>
      <c r="E425" s="70">
        <v>80000</v>
      </c>
      <c r="F425" s="65" t="s">
        <v>189</v>
      </c>
      <c r="G425" s="65" t="s">
        <v>1054</v>
      </c>
      <c r="H425" s="65" t="s">
        <v>180</v>
      </c>
      <c r="I425" s="71">
        <v>45393</v>
      </c>
    </row>
    <row r="426" spans="1:9" s="29" customFormat="1" x14ac:dyDescent="0.25">
      <c r="A426" s="93">
        <f t="shared" si="7"/>
        <v>424</v>
      </c>
      <c r="B426" s="65" t="s">
        <v>656</v>
      </c>
      <c r="C426" s="65" t="str">
        <f>VLOOKUP(B426,Vereadores!$A$2:$C$59,2,0)</f>
        <v>PP</v>
      </c>
      <c r="D426" s="77" t="s">
        <v>1055</v>
      </c>
      <c r="E426" s="70">
        <v>90000</v>
      </c>
      <c r="F426" s="65" t="s">
        <v>189</v>
      </c>
      <c r="G426" s="65" t="s">
        <v>1056</v>
      </c>
      <c r="H426" s="65" t="s">
        <v>180</v>
      </c>
      <c r="I426" s="71">
        <v>45393</v>
      </c>
    </row>
    <row r="427" spans="1:9" s="29" customFormat="1" x14ac:dyDescent="0.25">
      <c r="A427" s="93">
        <f t="shared" si="7"/>
        <v>425</v>
      </c>
      <c r="B427" s="65" t="s">
        <v>103</v>
      </c>
      <c r="C427" s="65" t="str">
        <f>VLOOKUP(B427,Vereadores!$A$2:$C$59,2,0)</f>
        <v>PT</v>
      </c>
      <c r="D427" s="65" t="s">
        <v>1057</v>
      </c>
      <c r="E427" s="70">
        <v>99998</v>
      </c>
      <c r="F427" s="65" t="s">
        <v>251</v>
      </c>
      <c r="G427" s="65" t="s">
        <v>1058</v>
      </c>
      <c r="H427" s="65" t="s">
        <v>180</v>
      </c>
      <c r="I427" s="71">
        <v>45419</v>
      </c>
    </row>
    <row r="428" spans="1:9" s="29" customFormat="1" x14ac:dyDescent="0.25">
      <c r="A428" s="93">
        <f t="shared" si="7"/>
        <v>426</v>
      </c>
      <c r="B428" s="65" t="s">
        <v>103</v>
      </c>
      <c r="C428" s="65" t="str">
        <f>VLOOKUP(B428,Vereadores!$A$2:$C$59,2,0)</f>
        <v>PT</v>
      </c>
      <c r="D428" s="65" t="s">
        <v>1059</v>
      </c>
      <c r="E428" s="70">
        <v>100000</v>
      </c>
      <c r="F428" s="65" t="s">
        <v>251</v>
      </c>
      <c r="G428" s="65" t="s">
        <v>1060</v>
      </c>
      <c r="H428" s="65" t="s">
        <v>180</v>
      </c>
      <c r="I428" s="71">
        <v>45399</v>
      </c>
    </row>
    <row r="429" spans="1:9" s="29" customFormat="1" x14ac:dyDescent="0.25">
      <c r="A429" s="93">
        <f t="shared" si="7"/>
        <v>427</v>
      </c>
      <c r="B429" s="65" t="s">
        <v>692</v>
      </c>
      <c r="C429" s="65" t="str">
        <f>VLOOKUP(B429,Vereadores!$A$2:$C$59,2,0)</f>
        <v>PSD</v>
      </c>
      <c r="D429" s="65" t="s">
        <v>1061</v>
      </c>
      <c r="E429" s="70">
        <v>30000</v>
      </c>
      <c r="F429" s="65" t="s">
        <v>251</v>
      </c>
      <c r="G429" s="65" t="s">
        <v>1062</v>
      </c>
      <c r="H429" s="65" t="s">
        <v>180</v>
      </c>
      <c r="I429" s="71">
        <v>45390</v>
      </c>
    </row>
    <row r="430" spans="1:9" s="29" customFormat="1" x14ac:dyDescent="0.25">
      <c r="A430" s="93">
        <f t="shared" si="7"/>
        <v>428</v>
      </c>
      <c r="B430" s="65" t="s">
        <v>692</v>
      </c>
      <c r="C430" s="65" t="str">
        <f>VLOOKUP(B430,Vereadores!$A$2:$C$59,2,0)</f>
        <v>PSD</v>
      </c>
      <c r="D430" s="65" t="s">
        <v>1063</v>
      </c>
      <c r="E430" s="70">
        <v>105000</v>
      </c>
      <c r="F430" s="65" t="s">
        <v>251</v>
      </c>
      <c r="G430" s="65" t="s">
        <v>1064</v>
      </c>
      <c r="H430" s="65" t="s">
        <v>180</v>
      </c>
      <c r="I430" s="71">
        <v>45390</v>
      </c>
    </row>
    <row r="431" spans="1:9" s="29" customFormat="1" x14ac:dyDescent="0.25">
      <c r="A431" s="93">
        <f t="shared" si="7"/>
        <v>429</v>
      </c>
      <c r="B431" s="65" t="s">
        <v>692</v>
      </c>
      <c r="C431" s="65" t="str">
        <f>VLOOKUP(B431,Vereadores!$A$2:$C$59,2,0)</f>
        <v>PSD</v>
      </c>
      <c r="D431" s="65" t="s">
        <v>1065</v>
      </c>
      <c r="E431" s="70">
        <v>30000</v>
      </c>
      <c r="F431" s="65" t="s">
        <v>251</v>
      </c>
      <c r="G431" s="65" t="s">
        <v>1066</v>
      </c>
      <c r="H431" s="65" t="s">
        <v>180</v>
      </c>
      <c r="I431" s="71">
        <v>45390</v>
      </c>
    </row>
    <row r="432" spans="1:9" s="29" customFormat="1" ht="30" x14ac:dyDescent="0.25">
      <c r="A432" s="93">
        <f t="shared" si="7"/>
        <v>430</v>
      </c>
      <c r="B432" s="65" t="s">
        <v>103</v>
      </c>
      <c r="C432" s="65" t="str">
        <f>VLOOKUP(B432,Vereadores!$A$2:$C$59,2,0)</f>
        <v>PT</v>
      </c>
      <c r="D432" s="65" t="s">
        <v>1067</v>
      </c>
      <c r="E432" s="70">
        <v>100000</v>
      </c>
      <c r="F432" s="65" t="s">
        <v>217</v>
      </c>
      <c r="G432" s="65" t="s">
        <v>1068</v>
      </c>
      <c r="H432" s="65" t="s">
        <v>180</v>
      </c>
      <c r="I432" s="71">
        <v>45393</v>
      </c>
    </row>
    <row r="433" spans="1:9" s="29" customFormat="1" x14ac:dyDescent="0.25">
      <c r="A433" s="93">
        <f t="shared" si="7"/>
        <v>431</v>
      </c>
      <c r="B433" s="65" t="s">
        <v>692</v>
      </c>
      <c r="C433" s="65" t="str">
        <f>VLOOKUP(B433,Vereadores!$A$2:$C$59,2,0)</f>
        <v>PSD</v>
      </c>
      <c r="D433" s="65" t="s">
        <v>1069</v>
      </c>
      <c r="E433" s="70">
        <v>30000</v>
      </c>
      <c r="F433" s="65" t="s">
        <v>251</v>
      </c>
      <c r="G433" s="65" t="s">
        <v>1070</v>
      </c>
      <c r="H433" s="65" t="s">
        <v>180</v>
      </c>
      <c r="I433" s="71">
        <v>45390</v>
      </c>
    </row>
    <row r="434" spans="1:9" s="29" customFormat="1" x14ac:dyDescent="0.25">
      <c r="A434" s="93">
        <f t="shared" si="7"/>
        <v>432</v>
      </c>
      <c r="B434" s="65" t="s">
        <v>692</v>
      </c>
      <c r="C434" s="65" t="str">
        <f>VLOOKUP(B434,Vereadores!$A$2:$C$59,2,0)</f>
        <v>PSD</v>
      </c>
      <c r="D434" s="65" t="s">
        <v>1071</v>
      </c>
      <c r="E434" s="70">
        <v>40000</v>
      </c>
      <c r="F434" s="65" t="s">
        <v>251</v>
      </c>
      <c r="G434" s="65" t="s">
        <v>1072</v>
      </c>
      <c r="H434" s="65" t="s">
        <v>180</v>
      </c>
      <c r="I434" s="71">
        <v>45390</v>
      </c>
    </row>
    <row r="435" spans="1:9" s="29" customFormat="1" ht="30" x14ac:dyDescent="0.25">
      <c r="A435" s="93">
        <f t="shared" si="7"/>
        <v>433</v>
      </c>
      <c r="B435" s="65" t="s">
        <v>103</v>
      </c>
      <c r="C435" s="65" t="str">
        <f>VLOOKUP(B435,Vereadores!$A$2:$C$59,2,0)</f>
        <v>PT</v>
      </c>
      <c r="D435" s="65" t="s">
        <v>1073</v>
      </c>
      <c r="E435" s="70">
        <v>86386.22</v>
      </c>
      <c r="F435" s="65" t="s">
        <v>251</v>
      </c>
      <c r="G435" s="65" t="s">
        <v>1074</v>
      </c>
      <c r="H435" s="65" t="s">
        <v>180</v>
      </c>
      <c r="I435" s="71">
        <v>45419</v>
      </c>
    </row>
    <row r="436" spans="1:9" s="29" customFormat="1" x14ac:dyDescent="0.25">
      <c r="A436" s="93">
        <f t="shared" si="7"/>
        <v>434</v>
      </c>
      <c r="B436" s="65" t="s">
        <v>103</v>
      </c>
      <c r="C436" s="65" t="str">
        <f>VLOOKUP(B436,Vereadores!$A$2:$C$59,2,0)</f>
        <v>PT</v>
      </c>
      <c r="D436" s="65" t="s">
        <v>1075</v>
      </c>
      <c r="E436" s="70">
        <v>79880</v>
      </c>
      <c r="F436" s="65" t="s">
        <v>189</v>
      </c>
      <c r="G436" s="65" t="s">
        <v>1076</v>
      </c>
      <c r="H436" s="65" t="s">
        <v>180</v>
      </c>
      <c r="I436" s="71">
        <v>45419</v>
      </c>
    </row>
    <row r="437" spans="1:9" s="29" customFormat="1" ht="30" x14ac:dyDescent="0.25">
      <c r="A437" s="93">
        <f t="shared" si="7"/>
        <v>435</v>
      </c>
      <c r="B437" s="65" t="s">
        <v>37</v>
      </c>
      <c r="C437" s="65" t="str">
        <f>VLOOKUP(B437,Vereadores!$A$2:$C$59,2,0)</f>
        <v>REPUBLICANOS</v>
      </c>
      <c r="D437" s="65" t="s">
        <v>1077</v>
      </c>
      <c r="E437" s="70">
        <v>500000</v>
      </c>
      <c r="F437" s="65" t="s">
        <v>757</v>
      </c>
      <c r="G437" s="65" t="s">
        <v>1078</v>
      </c>
      <c r="H437" s="65" t="s">
        <v>180</v>
      </c>
      <c r="I437" s="71">
        <v>45407</v>
      </c>
    </row>
    <row r="438" spans="1:9" s="29" customFormat="1" x14ac:dyDescent="0.25">
      <c r="A438" s="93">
        <f t="shared" si="7"/>
        <v>436</v>
      </c>
      <c r="B438" s="65" t="s">
        <v>767</v>
      </c>
      <c r="C438" s="65" t="str">
        <f>VLOOKUP(B438,Vereadores!$A$2:$C$59,2,0)</f>
        <v>PT</v>
      </c>
      <c r="D438" s="65" t="s">
        <v>1079</v>
      </c>
      <c r="E438" s="70">
        <v>47526.35</v>
      </c>
      <c r="F438" s="65" t="s">
        <v>178</v>
      </c>
      <c r="G438" s="65" t="s">
        <v>1080</v>
      </c>
      <c r="H438" s="65" t="s">
        <v>180</v>
      </c>
      <c r="I438" s="71">
        <v>45419</v>
      </c>
    </row>
    <row r="439" spans="1:9" s="29" customFormat="1" ht="30" hidden="1" x14ac:dyDescent="0.25">
      <c r="A439" s="93">
        <f t="shared" si="7"/>
        <v>437</v>
      </c>
      <c r="B439" s="65" t="s">
        <v>37</v>
      </c>
      <c r="C439" s="65" t="str">
        <f>VLOOKUP(B439,Vereadores!$A$2:$C$59,2,0)</f>
        <v>REPUBLICANOS</v>
      </c>
      <c r="D439" s="65" t="s">
        <v>1081</v>
      </c>
      <c r="E439" s="70">
        <v>300000</v>
      </c>
      <c r="F439" s="65" t="s">
        <v>217</v>
      </c>
      <c r="G439" s="65" t="s">
        <v>1082</v>
      </c>
      <c r="H439" s="65" t="s">
        <v>195</v>
      </c>
      <c r="I439" s="71"/>
    </row>
    <row r="440" spans="1:9" s="29" customFormat="1" x14ac:dyDescent="0.25">
      <c r="A440" s="93">
        <f t="shared" si="7"/>
        <v>438</v>
      </c>
      <c r="B440" s="65" t="s">
        <v>59</v>
      </c>
      <c r="C440" s="65" t="str">
        <f>VLOOKUP(B440,Vereadores!$A$2:$C$59,2,0)</f>
        <v>NOVO</v>
      </c>
      <c r="D440" s="65" t="s">
        <v>1083</v>
      </c>
      <c r="E440" s="70">
        <v>40000</v>
      </c>
      <c r="F440" s="65" t="s">
        <v>189</v>
      </c>
      <c r="G440" s="65" t="s">
        <v>1084</v>
      </c>
      <c r="H440" s="65" t="s">
        <v>180</v>
      </c>
      <c r="I440" s="71">
        <v>45393</v>
      </c>
    </row>
    <row r="441" spans="1:9" s="29" customFormat="1" x14ac:dyDescent="0.25">
      <c r="A441" s="93">
        <f t="shared" si="7"/>
        <v>439</v>
      </c>
      <c r="B441" s="65" t="s">
        <v>692</v>
      </c>
      <c r="C441" s="65" t="str">
        <f>VLOOKUP(B441,Vereadores!$A$2:$C$59,2,0)</f>
        <v>PSD</v>
      </c>
      <c r="D441" s="65" t="s">
        <v>1085</v>
      </c>
      <c r="E441" s="70">
        <v>60000</v>
      </c>
      <c r="F441" s="65" t="s">
        <v>251</v>
      </c>
      <c r="G441" s="65" t="s">
        <v>1086</v>
      </c>
      <c r="H441" s="65" t="s">
        <v>180</v>
      </c>
      <c r="I441" s="71">
        <v>45390</v>
      </c>
    </row>
    <row r="442" spans="1:9" s="29" customFormat="1" x14ac:dyDescent="0.25">
      <c r="A442" s="93">
        <f t="shared" si="7"/>
        <v>440</v>
      </c>
      <c r="B442" s="65" t="s">
        <v>692</v>
      </c>
      <c r="C442" s="65" t="str">
        <f>VLOOKUP(B442,Vereadores!$A$2:$C$59,2,0)</f>
        <v>PSD</v>
      </c>
      <c r="D442" s="65" t="s">
        <v>1087</v>
      </c>
      <c r="E442" s="70">
        <v>80000</v>
      </c>
      <c r="F442" s="65" t="s">
        <v>251</v>
      </c>
      <c r="G442" s="65" t="s">
        <v>1088</v>
      </c>
      <c r="H442" s="65" t="s">
        <v>180</v>
      </c>
      <c r="I442" s="71">
        <v>45359</v>
      </c>
    </row>
    <row r="443" spans="1:9" s="29" customFormat="1" hidden="1" x14ac:dyDescent="0.25">
      <c r="A443" s="93">
        <f t="shared" si="7"/>
        <v>441</v>
      </c>
      <c r="B443" s="65" t="s">
        <v>69</v>
      </c>
      <c r="C443" s="65" t="str">
        <f>VLOOKUP(B443,Vereadores!$A$2:$C$59,2,0)</f>
        <v>MDB</v>
      </c>
      <c r="D443" s="65" t="s">
        <v>967</v>
      </c>
      <c r="E443" s="70">
        <v>100000</v>
      </c>
      <c r="F443" s="65" t="s">
        <v>251</v>
      </c>
      <c r="G443" s="65" t="s">
        <v>1089</v>
      </c>
      <c r="H443" s="65" t="s">
        <v>195</v>
      </c>
      <c r="I443" s="71"/>
    </row>
    <row r="444" spans="1:9" s="29" customFormat="1" ht="30" hidden="1" x14ac:dyDescent="0.25">
      <c r="A444" s="93">
        <f t="shared" si="7"/>
        <v>442</v>
      </c>
      <c r="B444" s="65" t="s">
        <v>113</v>
      </c>
      <c r="C444" s="65" t="str">
        <f>VLOOKUP(B444,Vereadores!$A$2:$C$59,2,0)</f>
        <v>MDB</v>
      </c>
      <c r="D444" s="65" t="s">
        <v>1090</v>
      </c>
      <c r="E444" s="70">
        <v>20000</v>
      </c>
      <c r="F444" s="65" t="s">
        <v>261</v>
      </c>
      <c r="G444" s="65" t="s">
        <v>1091</v>
      </c>
      <c r="H444" s="65" t="s">
        <v>214</v>
      </c>
      <c r="I444" s="71">
        <v>45408</v>
      </c>
    </row>
    <row r="445" spans="1:9" s="29" customFormat="1" x14ac:dyDescent="0.25">
      <c r="A445" s="93">
        <f t="shared" si="7"/>
        <v>443</v>
      </c>
      <c r="B445" s="65" t="s">
        <v>1092</v>
      </c>
      <c r="C445" s="65" t="str">
        <f>VLOOKUP(B445,Vereadores!$A$2:$C$59,2,0)</f>
        <v>PL</v>
      </c>
      <c r="D445" s="65" t="s">
        <v>1093</v>
      </c>
      <c r="E445" s="70">
        <v>1350000</v>
      </c>
      <c r="F445" s="65" t="s">
        <v>920</v>
      </c>
      <c r="G445" s="65" t="s">
        <v>1094</v>
      </c>
      <c r="H445" s="65" t="s">
        <v>180</v>
      </c>
      <c r="I445" s="71">
        <v>45408</v>
      </c>
    </row>
    <row r="446" spans="1:9" s="29" customFormat="1" x14ac:dyDescent="0.25">
      <c r="A446" s="93">
        <f t="shared" si="7"/>
        <v>444</v>
      </c>
      <c r="B446" s="65" t="s">
        <v>129</v>
      </c>
      <c r="C446" s="65" t="str">
        <f>VLOOKUP(B446,Vereadores!$A$2:$C$59,2,0)</f>
        <v>PODEMOS</v>
      </c>
      <c r="D446" s="65" t="s">
        <v>1095</v>
      </c>
      <c r="E446" s="70">
        <v>300000</v>
      </c>
      <c r="F446" s="65" t="s">
        <v>189</v>
      </c>
      <c r="G446" s="65" t="s">
        <v>1096</v>
      </c>
      <c r="H446" s="65" t="s">
        <v>180</v>
      </c>
      <c r="I446" s="71">
        <v>45393</v>
      </c>
    </row>
    <row r="447" spans="1:9" s="29" customFormat="1" x14ac:dyDescent="0.25">
      <c r="A447" s="93">
        <f t="shared" si="7"/>
        <v>445</v>
      </c>
      <c r="B447" s="65" t="s">
        <v>1092</v>
      </c>
      <c r="C447" s="65" t="str">
        <f>VLOOKUP(B447,Vereadores!$A$2:$C$59,2,0)</f>
        <v>PL</v>
      </c>
      <c r="D447" s="65" t="s">
        <v>1097</v>
      </c>
      <c r="E447" s="70">
        <v>150000</v>
      </c>
      <c r="F447" s="65" t="s">
        <v>920</v>
      </c>
      <c r="G447" s="65" t="s">
        <v>1098</v>
      </c>
      <c r="H447" s="65" t="s">
        <v>180</v>
      </c>
      <c r="I447" s="71">
        <v>45390</v>
      </c>
    </row>
    <row r="448" spans="1:9" s="29" customFormat="1" x14ac:dyDescent="0.25">
      <c r="A448" s="93">
        <f t="shared" si="7"/>
        <v>446</v>
      </c>
      <c r="B448" s="65" t="s">
        <v>37</v>
      </c>
      <c r="C448" s="65" t="str">
        <f>VLOOKUP(B448,Vereadores!$A$2:$C$59,2,0)</f>
        <v>REPUBLICANOS</v>
      </c>
      <c r="D448" s="65" t="s">
        <v>1099</v>
      </c>
      <c r="E448" s="70">
        <v>250000</v>
      </c>
      <c r="F448" s="65" t="s">
        <v>251</v>
      </c>
      <c r="G448" s="65" t="s">
        <v>1100</v>
      </c>
      <c r="H448" s="65" t="s">
        <v>180</v>
      </c>
      <c r="I448" s="71">
        <v>45405</v>
      </c>
    </row>
    <row r="449" spans="1:9" s="29" customFormat="1" ht="30" x14ac:dyDescent="0.25">
      <c r="A449" s="93">
        <f t="shared" si="7"/>
        <v>447</v>
      </c>
      <c r="B449" s="65" t="s">
        <v>122</v>
      </c>
      <c r="C449" s="65" t="str">
        <f>VLOOKUP(B449,Vereadores!$A$2:$C$59,2,0)</f>
        <v>PT</v>
      </c>
      <c r="D449" s="65" t="s">
        <v>1101</v>
      </c>
      <c r="E449" s="70">
        <v>50000</v>
      </c>
      <c r="F449" s="65" t="s">
        <v>217</v>
      </c>
      <c r="G449" s="65" t="s">
        <v>1102</v>
      </c>
      <c r="H449" s="65" t="s">
        <v>180</v>
      </c>
      <c r="I449" s="71">
        <v>45405</v>
      </c>
    </row>
    <row r="450" spans="1:9" s="29" customFormat="1" x14ac:dyDescent="0.25">
      <c r="A450" s="93">
        <f t="shared" si="7"/>
        <v>448</v>
      </c>
      <c r="B450" s="65" t="s">
        <v>692</v>
      </c>
      <c r="C450" s="65" t="str">
        <f>VLOOKUP(B450,Vereadores!$A$2:$C$59,2,0)</f>
        <v>PSD</v>
      </c>
      <c r="D450" s="65" t="s">
        <v>1103</v>
      </c>
      <c r="E450" s="70">
        <v>80000</v>
      </c>
      <c r="F450" s="65" t="s">
        <v>251</v>
      </c>
      <c r="G450" s="65" t="s">
        <v>1104</v>
      </c>
      <c r="H450" s="65" t="s">
        <v>180</v>
      </c>
      <c r="I450" s="71">
        <v>45390</v>
      </c>
    </row>
    <row r="451" spans="1:9" s="29" customFormat="1" ht="30" x14ac:dyDescent="0.25">
      <c r="A451" s="93">
        <f t="shared" ref="A451:A514" si="8">A450+1</f>
        <v>449</v>
      </c>
      <c r="B451" s="65" t="s">
        <v>153</v>
      </c>
      <c r="C451" s="65" t="str">
        <f>VLOOKUP(B451,Vereadores!$A$2:$C$59,2,0)</f>
        <v>MDB</v>
      </c>
      <c r="D451" s="65" t="s">
        <v>1105</v>
      </c>
      <c r="E451" s="70">
        <v>180000</v>
      </c>
      <c r="F451" s="65" t="s">
        <v>299</v>
      </c>
      <c r="G451" s="65" t="s">
        <v>1106</v>
      </c>
      <c r="H451" s="65" t="s">
        <v>180</v>
      </c>
      <c r="I451" s="71">
        <v>45390</v>
      </c>
    </row>
    <row r="452" spans="1:9" s="29" customFormat="1" x14ac:dyDescent="0.25">
      <c r="A452" s="93">
        <f t="shared" si="8"/>
        <v>450</v>
      </c>
      <c r="B452" s="65" t="s">
        <v>692</v>
      </c>
      <c r="C452" s="65" t="str">
        <f>VLOOKUP(B452,Vereadores!$A$2:$C$59,2,0)</f>
        <v>PSD</v>
      </c>
      <c r="D452" s="65" t="s">
        <v>1107</v>
      </c>
      <c r="E452" s="70">
        <v>25000</v>
      </c>
      <c r="F452" s="65" t="s">
        <v>251</v>
      </c>
      <c r="G452" s="65" t="s">
        <v>1108</v>
      </c>
      <c r="H452" s="65" t="s">
        <v>180</v>
      </c>
      <c r="I452" s="71">
        <v>45390</v>
      </c>
    </row>
    <row r="453" spans="1:9" s="29" customFormat="1" x14ac:dyDescent="0.25">
      <c r="A453" s="93">
        <f t="shared" si="8"/>
        <v>451</v>
      </c>
      <c r="B453" s="65" t="s">
        <v>692</v>
      </c>
      <c r="C453" s="65" t="str">
        <f>VLOOKUP(B453,Vereadores!$A$2:$C$59,2,0)</f>
        <v>PSD</v>
      </c>
      <c r="D453" s="65" t="s">
        <v>1109</v>
      </c>
      <c r="E453" s="70">
        <v>40000</v>
      </c>
      <c r="F453" s="65" t="s">
        <v>251</v>
      </c>
      <c r="G453" s="65" t="s">
        <v>1110</v>
      </c>
      <c r="H453" s="65" t="s">
        <v>180</v>
      </c>
      <c r="I453" s="71">
        <v>45390</v>
      </c>
    </row>
    <row r="454" spans="1:9" s="29" customFormat="1" ht="30" x14ac:dyDescent="0.25">
      <c r="A454" s="93">
        <f t="shared" si="8"/>
        <v>452</v>
      </c>
      <c r="B454" s="65" t="s">
        <v>22</v>
      </c>
      <c r="C454" s="65" t="str">
        <f>VLOOKUP(B454,Vereadores!$A$2:$C$59,2,0)</f>
        <v>PT</v>
      </c>
      <c r="D454" s="65" t="s">
        <v>1111</v>
      </c>
      <c r="E454" s="70">
        <v>50000</v>
      </c>
      <c r="F454" s="65" t="s">
        <v>373</v>
      </c>
      <c r="G454" s="65" t="s">
        <v>1112</v>
      </c>
      <c r="H454" s="65" t="s">
        <v>180</v>
      </c>
      <c r="I454" s="71">
        <v>45390</v>
      </c>
    </row>
    <row r="455" spans="1:9" s="29" customFormat="1" ht="30" x14ac:dyDescent="0.25">
      <c r="A455" s="93">
        <f t="shared" si="8"/>
        <v>453</v>
      </c>
      <c r="B455" s="65" t="s">
        <v>153</v>
      </c>
      <c r="C455" s="65" t="str">
        <f>VLOOKUP(B455,Vereadores!$A$2:$C$59,2,0)</f>
        <v>MDB</v>
      </c>
      <c r="D455" s="65" t="s">
        <v>1113</v>
      </c>
      <c r="E455" s="70">
        <v>200000</v>
      </c>
      <c r="F455" s="65" t="s">
        <v>251</v>
      </c>
      <c r="G455" s="65" t="s">
        <v>1114</v>
      </c>
      <c r="H455" s="65" t="s">
        <v>180</v>
      </c>
      <c r="I455" s="71">
        <v>45390</v>
      </c>
    </row>
    <row r="456" spans="1:9" s="29" customFormat="1" x14ac:dyDescent="0.25">
      <c r="A456" s="93">
        <f t="shared" si="8"/>
        <v>454</v>
      </c>
      <c r="B456" s="65" t="s">
        <v>153</v>
      </c>
      <c r="C456" s="65" t="str">
        <f>VLOOKUP(B456,Vereadores!$A$2:$C$59,2,0)</f>
        <v>MDB</v>
      </c>
      <c r="D456" s="65" t="s">
        <v>1115</v>
      </c>
      <c r="E456" s="70">
        <v>100000</v>
      </c>
      <c r="F456" s="65" t="s">
        <v>251</v>
      </c>
      <c r="G456" s="65" t="s">
        <v>1116</v>
      </c>
      <c r="H456" s="65" t="s">
        <v>180</v>
      </c>
      <c r="I456" s="71">
        <v>45390</v>
      </c>
    </row>
    <row r="457" spans="1:9" s="29" customFormat="1" ht="30" x14ac:dyDescent="0.25">
      <c r="A457" s="93">
        <f t="shared" si="8"/>
        <v>455</v>
      </c>
      <c r="B457" s="65" t="s">
        <v>153</v>
      </c>
      <c r="C457" s="65" t="str">
        <f>VLOOKUP(B457,Vereadores!$A$2:$C$59,2,0)</f>
        <v>MDB</v>
      </c>
      <c r="D457" s="65" t="s">
        <v>1117</v>
      </c>
      <c r="E457" s="70">
        <v>180000</v>
      </c>
      <c r="F457" s="65" t="s">
        <v>299</v>
      </c>
      <c r="G457" s="65" t="s">
        <v>1118</v>
      </c>
      <c r="H457" s="65" t="s">
        <v>180</v>
      </c>
      <c r="I457" s="71">
        <v>45390</v>
      </c>
    </row>
    <row r="458" spans="1:9" s="29" customFormat="1" x14ac:dyDescent="0.25">
      <c r="A458" s="93">
        <f t="shared" si="8"/>
        <v>456</v>
      </c>
      <c r="B458" s="65" t="s">
        <v>129</v>
      </c>
      <c r="C458" s="65" t="str">
        <f>VLOOKUP(B458,Vereadores!$A$2:$C$59,2,0)</f>
        <v>PODEMOS</v>
      </c>
      <c r="D458" s="65" t="s">
        <v>1119</v>
      </c>
      <c r="E458" s="70">
        <v>150000</v>
      </c>
      <c r="F458" s="65" t="s">
        <v>189</v>
      </c>
      <c r="G458" s="65" t="s">
        <v>1120</v>
      </c>
      <c r="H458" s="65" t="s">
        <v>180</v>
      </c>
      <c r="I458" s="71">
        <v>45390</v>
      </c>
    </row>
    <row r="459" spans="1:9" s="29" customFormat="1" x14ac:dyDescent="0.25">
      <c r="A459" s="93">
        <f t="shared" si="8"/>
        <v>457</v>
      </c>
      <c r="B459" s="65" t="s">
        <v>215</v>
      </c>
      <c r="C459" s="65" t="str">
        <f>VLOOKUP(B459,Vereadores!$A$2:$C$59,2,0)</f>
        <v>UNIÃO BRASIL</v>
      </c>
      <c r="D459" s="65" t="s">
        <v>339</v>
      </c>
      <c r="E459" s="70">
        <v>500000</v>
      </c>
      <c r="F459" s="65" t="s">
        <v>189</v>
      </c>
      <c r="G459" s="65" t="s">
        <v>1121</v>
      </c>
      <c r="H459" s="65" t="s">
        <v>180</v>
      </c>
      <c r="I459" s="71">
        <v>45393</v>
      </c>
    </row>
    <row r="460" spans="1:9" s="29" customFormat="1" x14ac:dyDescent="0.25">
      <c r="A460" s="93">
        <f t="shared" si="8"/>
        <v>458</v>
      </c>
      <c r="B460" s="65" t="s">
        <v>129</v>
      </c>
      <c r="C460" s="65" t="str">
        <f>VLOOKUP(B460,Vereadores!$A$2:$C$59,2,0)</f>
        <v>PODEMOS</v>
      </c>
      <c r="D460" s="65" t="s">
        <v>1122</v>
      </c>
      <c r="E460" s="70">
        <v>200000</v>
      </c>
      <c r="F460" s="65" t="s">
        <v>189</v>
      </c>
      <c r="G460" s="65" t="s">
        <v>1123</v>
      </c>
      <c r="H460" s="65" t="s">
        <v>180</v>
      </c>
      <c r="I460" s="71">
        <v>45393</v>
      </c>
    </row>
    <row r="461" spans="1:9" s="29" customFormat="1" x14ac:dyDescent="0.25">
      <c r="A461" s="93">
        <f t="shared" si="8"/>
        <v>459</v>
      </c>
      <c r="B461" s="65" t="s">
        <v>69</v>
      </c>
      <c r="C461" s="65" t="str">
        <f>VLOOKUP(B461,Vereadores!$A$2:$C$59,2,0)</f>
        <v>MDB</v>
      </c>
      <c r="D461" s="65" t="s">
        <v>871</v>
      </c>
      <c r="E461" s="70">
        <v>50000</v>
      </c>
      <c r="F461" s="65" t="s">
        <v>251</v>
      </c>
      <c r="G461" s="65" t="s">
        <v>1124</v>
      </c>
      <c r="H461" s="65" t="s">
        <v>180</v>
      </c>
      <c r="I461" s="71">
        <v>45390</v>
      </c>
    </row>
    <row r="462" spans="1:9" s="29" customFormat="1" ht="30" hidden="1" x14ac:dyDescent="0.25">
      <c r="A462" s="93">
        <f t="shared" si="8"/>
        <v>460</v>
      </c>
      <c r="B462" s="65" t="s">
        <v>153</v>
      </c>
      <c r="C462" s="65" t="str">
        <f>VLOOKUP(B462,Vereadores!$A$2:$C$59,2,0)</f>
        <v>MDB</v>
      </c>
      <c r="D462" s="65" t="s">
        <v>1125</v>
      </c>
      <c r="E462" s="70">
        <v>120000</v>
      </c>
      <c r="F462" s="65" t="s">
        <v>299</v>
      </c>
      <c r="G462" s="65" t="s">
        <v>1126</v>
      </c>
      <c r="H462" s="65" t="s">
        <v>195</v>
      </c>
      <c r="I462" s="71"/>
    </row>
    <row r="463" spans="1:9" s="29" customFormat="1" x14ac:dyDescent="0.25">
      <c r="A463" s="93">
        <f t="shared" si="8"/>
        <v>461</v>
      </c>
      <c r="B463" s="65" t="s">
        <v>153</v>
      </c>
      <c r="C463" s="65" t="str">
        <f>VLOOKUP(B463,Vereadores!$A$2:$C$59,2,0)</f>
        <v>MDB</v>
      </c>
      <c r="D463" s="65" t="s">
        <v>1127</v>
      </c>
      <c r="E463" s="70">
        <v>200000</v>
      </c>
      <c r="F463" s="65" t="s">
        <v>189</v>
      </c>
      <c r="G463" s="65" t="s">
        <v>1128</v>
      </c>
      <c r="H463" s="65" t="s">
        <v>180</v>
      </c>
      <c r="I463" s="71">
        <v>45393</v>
      </c>
    </row>
    <row r="464" spans="1:9" s="29" customFormat="1" ht="30" x14ac:dyDescent="0.25">
      <c r="A464" s="93">
        <f t="shared" si="8"/>
        <v>462</v>
      </c>
      <c r="B464" s="65" t="s">
        <v>103</v>
      </c>
      <c r="C464" s="65" t="str">
        <f>VLOOKUP(B464,Vereadores!$A$2:$C$59,2,0)</f>
        <v>PT</v>
      </c>
      <c r="D464" s="65" t="s">
        <v>1129</v>
      </c>
      <c r="E464" s="70">
        <v>147000</v>
      </c>
      <c r="F464" s="65" t="s">
        <v>217</v>
      </c>
      <c r="G464" s="65" t="s">
        <v>1130</v>
      </c>
      <c r="H464" s="65" t="s">
        <v>180</v>
      </c>
      <c r="I464" s="71">
        <v>45393</v>
      </c>
    </row>
    <row r="465" spans="1:9" s="29" customFormat="1" ht="30" hidden="1" x14ac:dyDescent="0.25">
      <c r="A465" s="93">
        <f t="shared" si="8"/>
        <v>463</v>
      </c>
      <c r="B465" s="65" t="s">
        <v>103</v>
      </c>
      <c r="C465" s="65" t="str">
        <f>VLOOKUP(B465,Vereadores!$A$2:$C$59,2,0)</f>
        <v>PT</v>
      </c>
      <c r="D465" s="65" t="s">
        <v>1131</v>
      </c>
      <c r="E465" s="70">
        <v>75000</v>
      </c>
      <c r="F465" s="65" t="s">
        <v>217</v>
      </c>
      <c r="G465" s="65" t="s">
        <v>1132</v>
      </c>
      <c r="H465" s="65" t="s">
        <v>195</v>
      </c>
      <c r="I465" s="71">
        <v>45405</v>
      </c>
    </row>
    <row r="466" spans="1:9" s="29" customFormat="1" x14ac:dyDescent="0.25">
      <c r="A466" s="93">
        <f t="shared" si="8"/>
        <v>464</v>
      </c>
      <c r="B466" s="65" t="s">
        <v>129</v>
      </c>
      <c r="C466" s="65" t="str">
        <f>VLOOKUP(B466,Vereadores!$A$2:$C$59,2,0)</f>
        <v>PODEMOS</v>
      </c>
      <c r="D466" s="65" t="s">
        <v>1133</v>
      </c>
      <c r="E466" s="70">
        <v>200000</v>
      </c>
      <c r="F466" s="65" t="s">
        <v>189</v>
      </c>
      <c r="G466" s="65" t="s">
        <v>1134</v>
      </c>
      <c r="H466" s="65" t="s">
        <v>180</v>
      </c>
      <c r="I466" s="71">
        <v>45390</v>
      </c>
    </row>
    <row r="467" spans="1:9" s="29" customFormat="1" x14ac:dyDescent="0.25">
      <c r="A467" s="93">
        <f t="shared" si="8"/>
        <v>465</v>
      </c>
      <c r="B467" s="65" t="s">
        <v>568</v>
      </c>
      <c r="C467" s="65" t="str">
        <f>VLOOKUP(B467,Vereadores!$A$2:$C$59,2,0)</f>
        <v>UNIÃO BRASIL</v>
      </c>
      <c r="D467" s="65" t="s">
        <v>1135</v>
      </c>
      <c r="E467" s="70">
        <v>150000</v>
      </c>
      <c r="F467" s="65" t="s">
        <v>313</v>
      </c>
      <c r="G467" s="65" t="s">
        <v>1136</v>
      </c>
      <c r="H467" s="65" t="s">
        <v>180</v>
      </c>
      <c r="I467" s="71" t="s">
        <v>1137</v>
      </c>
    </row>
    <row r="468" spans="1:9" s="29" customFormat="1" ht="30" x14ac:dyDescent="0.25">
      <c r="A468" s="93">
        <f t="shared" si="8"/>
        <v>466</v>
      </c>
      <c r="B468" s="65" t="s">
        <v>215</v>
      </c>
      <c r="C468" s="65" t="str">
        <f>VLOOKUP(B468,Vereadores!$A$2:$C$59,2,0)</f>
        <v>UNIÃO BRASIL</v>
      </c>
      <c r="D468" s="65" t="s">
        <v>1138</v>
      </c>
      <c r="E468" s="70">
        <v>158172.79999999999</v>
      </c>
      <c r="F468" s="65" t="s">
        <v>217</v>
      </c>
      <c r="G468" s="65" t="s">
        <v>1139</v>
      </c>
      <c r="H468" s="65" t="s">
        <v>180</v>
      </c>
      <c r="I468" s="71">
        <v>45390</v>
      </c>
    </row>
    <row r="469" spans="1:9" s="29" customFormat="1" x14ac:dyDescent="0.25">
      <c r="A469" s="93">
        <f t="shared" si="8"/>
        <v>467</v>
      </c>
      <c r="B469" s="65" t="s">
        <v>123</v>
      </c>
      <c r="C469" s="65" t="str">
        <f>VLOOKUP(B469,Vereadores!$A$2:$C$59,2,0)</f>
        <v>MDB</v>
      </c>
      <c r="D469" s="65" t="s">
        <v>1140</v>
      </c>
      <c r="E469" s="70">
        <v>110000</v>
      </c>
      <c r="F469" s="65" t="s">
        <v>251</v>
      </c>
      <c r="G469" s="65" t="s">
        <v>1141</v>
      </c>
      <c r="H469" s="65" t="s">
        <v>180</v>
      </c>
      <c r="I469" s="71">
        <v>45390</v>
      </c>
    </row>
    <row r="470" spans="1:9" s="29" customFormat="1" ht="30" x14ac:dyDescent="0.25">
      <c r="A470" s="93">
        <f t="shared" si="8"/>
        <v>468</v>
      </c>
      <c r="B470" s="65" t="s">
        <v>223</v>
      </c>
      <c r="C470" s="65" t="str">
        <f>VLOOKUP(B470,Vereadores!$A$2:$C$59,2,0)</f>
        <v>REPUBLICANOS</v>
      </c>
      <c r="D470" s="65" t="s">
        <v>1142</v>
      </c>
      <c r="E470" s="70">
        <v>80000</v>
      </c>
      <c r="F470" s="65" t="s">
        <v>178</v>
      </c>
      <c r="G470" s="65" t="s">
        <v>1143</v>
      </c>
      <c r="H470" s="65" t="s">
        <v>180</v>
      </c>
      <c r="I470" s="71">
        <v>45393</v>
      </c>
    </row>
    <row r="471" spans="1:9" s="29" customFormat="1" ht="30" x14ac:dyDescent="0.25">
      <c r="A471" s="93">
        <f t="shared" si="8"/>
        <v>469</v>
      </c>
      <c r="B471" s="65" t="s">
        <v>153</v>
      </c>
      <c r="C471" s="65" t="str">
        <f>VLOOKUP(B471,Vereadores!$A$2:$C$59,2,0)</f>
        <v>MDB</v>
      </c>
      <c r="D471" s="65" t="s">
        <v>1144</v>
      </c>
      <c r="E471" s="70">
        <v>200000</v>
      </c>
      <c r="F471" s="65" t="s">
        <v>299</v>
      </c>
      <c r="G471" s="65" t="s">
        <v>1145</v>
      </c>
      <c r="H471" s="65" t="s">
        <v>180</v>
      </c>
      <c r="I471" s="71">
        <v>45390</v>
      </c>
    </row>
    <row r="472" spans="1:9" s="29" customFormat="1" x14ac:dyDescent="0.25">
      <c r="A472" s="93">
        <f t="shared" si="8"/>
        <v>470</v>
      </c>
      <c r="B472" s="65" t="s">
        <v>22</v>
      </c>
      <c r="C472" s="65" t="str">
        <f>VLOOKUP(B472,Vereadores!$A$2:$C$59,2,0)</f>
        <v>PT</v>
      </c>
      <c r="D472" s="65" t="s">
        <v>1146</v>
      </c>
      <c r="E472" s="70">
        <v>300000</v>
      </c>
      <c r="F472" s="65" t="s">
        <v>251</v>
      </c>
      <c r="G472" s="65" t="s">
        <v>1147</v>
      </c>
      <c r="H472" s="65" t="s">
        <v>180</v>
      </c>
      <c r="I472" s="71">
        <v>45434</v>
      </c>
    </row>
    <row r="473" spans="1:9" s="29" customFormat="1" ht="30" x14ac:dyDescent="0.25">
      <c r="A473" s="93">
        <f t="shared" si="8"/>
        <v>471</v>
      </c>
      <c r="B473" s="65" t="s">
        <v>162</v>
      </c>
      <c r="C473" s="65" t="str">
        <f>VLOOKUP(B473,Vereadores!$A$2:$C$59,2,0)</f>
        <v>PSD</v>
      </c>
      <c r="D473" s="65" t="s">
        <v>1148</v>
      </c>
      <c r="E473" s="70">
        <v>200000</v>
      </c>
      <c r="F473" s="65" t="s">
        <v>189</v>
      </c>
      <c r="G473" s="65" t="s">
        <v>1149</v>
      </c>
      <c r="H473" s="65" t="s">
        <v>180</v>
      </c>
      <c r="I473" s="71">
        <v>45390</v>
      </c>
    </row>
    <row r="474" spans="1:9" s="29" customFormat="1" x14ac:dyDescent="0.25">
      <c r="A474" s="93">
        <f t="shared" si="8"/>
        <v>472</v>
      </c>
      <c r="B474" s="65" t="s">
        <v>162</v>
      </c>
      <c r="C474" s="65" t="str">
        <f>VLOOKUP(B474,Vereadores!$A$2:$C$59,2,0)</f>
        <v>PSD</v>
      </c>
      <c r="D474" s="65" t="s">
        <v>1150</v>
      </c>
      <c r="E474" s="70">
        <v>350000</v>
      </c>
      <c r="F474" s="65" t="s">
        <v>189</v>
      </c>
      <c r="G474" s="65" t="s">
        <v>1151</v>
      </c>
      <c r="H474" s="65" t="s">
        <v>180</v>
      </c>
      <c r="I474" s="71">
        <v>45390</v>
      </c>
    </row>
    <row r="475" spans="1:9" s="29" customFormat="1" x14ac:dyDescent="0.25">
      <c r="A475" s="93">
        <f t="shared" si="8"/>
        <v>473</v>
      </c>
      <c r="B475" s="65" t="s">
        <v>162</v>
      </c>
      <c r="C475" s="65" t="str">
        <f>VLOOKUP(B475,Vereadores!$A$2:$C$59,2,0)</f>
        <v>PSD</v>
      </c>
      <c r="D475" s="65" t="s">
        <v>1152</v>
      </c>
      <c r="E475" s="70">
        <v>350000</v>
      </c>
      <c r="F475" s="65" t="s">
        <v>189</v>
      </c>
      <c r="G475" s="65" t="s">
        <v>1153</v>
      </c>
      <c r="H475" s="65" t="s">
        <v>180</v>
      </c>
      <c r="I475" s="71">
        <v>45390</v>
      </c>
    </row>
    <row r="476" spans="1:9" s="29" customFormat="1" ht="30" x14ac:dyDescent="0.25">
      <c r="A476" s="93">
        <f t="shared" si="8"/>
        <v>474</v>
      </c>
      <c r="B476" s="65" t="s">
        <v>123</v>
      </c>
      <c r="C476" s="65" t="str">
        <f>VLOOKUP(B476,Vereadores!$A$2:$C$59,2,0)</f>
        <v>MDB</v>
      </c>
      <c r="D476" s="65" t="s">
        <v>1154</v>
      </c>
      <c r="E476" s="70">
        <v>100000</v>
      </c>
      <c r="F476" s="65" t="s">
        <v>217</v>
      </c>
      <c r="G476" s="65" t="s">
        <v>1155</v>
      </c>
      <c r="H476" s="65" t="s">
        <v>180</v>
      </c>
      <c r="I476" s="71">
        <v>45390</v>
      </c>
    </row>
    <row r="477" spans="1:9" s="29" customFormat="1" ht="30" x14ac:dyDescent="0.25">
      <c r="A477" s="93">
        <f t="shared" si="8"/>
        <v>475</v>
      </c>
      <c r="B477" s="65" t="s">
        <v>63</v>
      </c>
      <c r="C477" s="65" t="str">
        <f>VLOOKUP(B477,Vereadores!$A$2:$C$59,2,0)</f>
        <v>PODEMOS</v>
      </c>
      <c r="D477" s="65" t="s">
        <v>1156</v>
      </c>
      <c r="E477" s="70">
        <v>100000</v>
      </c>
      <c r="F477" s="65" t="s">
        <v>189</v>
      </c>
      <c r="G477" s="65" t="s">
        <v>1157</v>
      </c>
      <c r="H477" s="65" t="s">
        <v>180</v>
      </c>
      <c r="I477" s="71">
        <v>45393</v>
      </c>
    </row>
    <row r="478" spans="1:9" s="29" customFormat="1" ht="30" x14ac:dyDescent="0.25">
      <c r="A478" s="93">
        <f t="shared" si="8"/>
        <v>476</v>
      </c>
      <c r="B478" s="65" t="s">
        <v>63</v>
      </c>
      <c r="C478" s="65" t="str">
        <f>VLOOKUP(B478,Vereadores!$A$2:$C$59,2,0)</f>
        <v>PODEMOS</v>
      </c>
      <c r="D478" s="65" t="s">
        <v>1158</v>
      </c>
      <c r="E478" s="70">
        <v>50000</v>
      </c>
      <c r="F478" s="65" t="s">
        <v>189</v>
      </c>
      <c r="G478" s="65" t="s">
        <v>1159</v>
      </c>
      <c r="H478" s="65" t="s">
        <v>180</v>
      </c>
      <c r="I478" s="71">
        <v>45393</v>
      </c>
    </row>
    <row r="479" spans="1:9" s="29" customFormat="1" ht="30" x14ac:dyDescent="0.25">
      <c r="A479" s="93">
        <f t="shared" si="8"/>
        <v>477</v>
      </c>
      <c r="B479" s="65" t="s">
        <v>63</v>
      </c>
      <c r="C479" s="65" t="str">
        <f>VLOOKUP(B479,Vereadores!$A$2:$C$59,2,0)</f>
        <v>PODEMOS</v>
      </c>
      <c r="D479" s="65" t="s">
        <v>1160</v>
      </c>
      <c r="E479" s="70">
        <v>50000</v>
      </c>
      <c r="F479" s="65" t="s">
        <v>189</v>
      </c>
      <c r="G479" s="65" t="s">
        <v>1161</v>
      </c>
      <c r="H479" s="65" t="s">
        <v>180</v>
      </c>
      <c r="I479" s="71">
        <v>45393</v>
      </c>
    </row>
    <row r="480" spans="1:9" s="29" customFormat="1" x14ac:dyDescent="0.25">
      <c r="A480" s="93">
        <f t="shared" si="8"/>
        <v>478</v>
      </c>
      <c r="B480" s="65" t="s">
        <v>493</v>
      </c>
      <c r="C480" s="65" t="str">
        <f>VLOOKUP(B480,Vereadores!$A$2:$C$59,2,0)</f>
        <v>MDB</v>
      </c>
      <c r="D480" s="65" t="s">
        <v>1162</v>
      </c>
      <c r="E480" s="70">
        <v>120000</v>
      </c>
      <c r="F480" s="65" t="s">
        <v>189</v>
      </c>
      <c r="G480" s="65" t="s">
        <v>1163</v>
      </c>
      <c r="H480" s="65" t="s">
        <v>180</v>
      </c>
      <c r="I480" s="71">
        <v>45393</v>
      </c>
    </row>
    <row r="481" spans="1:9" s="29" customFormat="1" x14ac:dyDescent="0.25">
      <c r="A481" s="93">
        <f t="shared" si="8"/>
        <v>479</v>
      </c>
      <c r="B481" s="65" t="s">
        <v>115</v>
      </c>
      <c r="C481" s="65" t="str">
        <f>VLOOKUP(B481,Vereadores!$A$2:$C$59,2,0)</f>
        <v>REPUBLICANOS</v>
      </c>
      <c r="D481" s="65" t="s">
        <v>1164</v>
      </c>
      <c r="E481" s="70">
        <v>270000</v>
      </c>
      <c r="F481" s="65" t="s">
        <v>251</v>
      </c>
      <c r="G481" s="65" t="s">
        <v>1165</v>
      </c>
      <c r="H481" s="65" t="s">
        <v>180</v>
      </c>
      <c r="I481" s="71">
        <v>45390</v>
      </c>
    </row>
    <row r="482" spans="1:9" s="29" customFormat="1" ht="30" x14ac:dyDescent="0.25">
      <c r="A482" s="93">
        <f t="shared" si="8"/>
        <v>480</v>
      </c>
      <c r="B482" s="65" t="s">
        <v>115</v>
      </c>
      <c r="C482" s="65" t="str">
        <f>VLOOKUP(B482,Vereadores!$A$2:$C$59,2,0)</f>
        <v>REPUBLICANOS</v>
      </c>
      <c r="D482" s="65" t="s">
        <v>1166</v>
      </c>
      <c r="E482" s="70">
        <v>290000</v>
      </c>
      <c r="F482" s="65" t="s">
        <v>251</v>
      </c>
      <c r="G482" s="65" t="s">
        <v>1167</v>
      </c>
      <c r="H482" s="65" t="s">
        <v>180</v>
      </c>
      <c r="I482" s="71">
        <v>45390</v>
      </c>
    </row>
    <row r="483" spans="1:9" s="29" customFormat="1" x14ac:dyDescent="0.25">
      <c r="A483" s="93">
        <f t="shared" si="8"/>
        <v>481</v>
      </c>
      <c r="B483" s="65" t="s">
        <v>215</v>
      </c>
      <c r="C483" s="65" t="str">
        <f>VLOOKUP(B483,Vereadores!$A$2:$C$59,2,0)</f>
        <v>UNIÃO BRASIL</v>
      </c>
      <c r="D483" s="65" t="s">
        <v>1168</v>
      </c>
      <c r="E483" s="70">
        <v>300000</v>
      </c>
      <c r="F483" s="65" t="s">
        <v>189</v>
      </c>
      <c r="G483" s="65" t="s">
        <v>1169</v>
      </c>
      <c r="H483" s="65" t="s">
        <v>180</v>
      </c>
      <c r="I483" s="71">
        <v>45390</v>
      </c>
    </row>
    <row r="484" spans="1:9" s="29" customFormat="1" x14ac:dyDescent="0.25">
      <c r="A484" s="93">
        <f t="shared" si="8"/>
        <v>482</v>
      </c>
      <c r="B484" s="65" t="s">
        <v>113</v>
      </c>
      <c r="C484" s="65" t="str">
        <f>VLOOKUP(B484,Vereadores!$A$2:$C$59,2,0)</f>
        <v>MDB</v>
      </c>
      <c r="D484" s="65" t="s">
        <v>1170</v>
      </c>
      <c r="E484" s="70">
        <v>40000</v>
      </c>
      <c r="F484" s="65" t="s">
        <v>415</v>
      </c>
      <c r="G484" s="65" t="s">
        <v>1171</v>
      </c>
      <c r="H484" s="65" t="s">
        <v>180</v>
      </c>
      <c r="I484" s="71">
        <v>45390</v>
      </c>
    </row>
    <row r="485" spans="1:9" s="29" customFormat="1" ht="45" x14ac:dyDescent="0.25">
      <c r="A485" s="93">
        <f t="shared" si="8"/>
        <v>483</v>
      </c>
      <c r="B485" s="65" t="s">
        <v>113</v>
      </c>
      <c r="C485" s="65" t="str">
        <f>VLOOKUP(B485,Vereadores!$A$2:$C$59,2,0)</f>
        <v>MDB</v>
      </c>
      <c r="D485" s="65" t="s">
        <v>1172</v>
      </c>
      <c r="E485" s="70">
        <v>20000</v>
      </c>
      <c r="F485" s="65" t="s">
        <v>1173</v>
      </c>
      <c r="G485" s="65" t="s">
        <v>1174</v>
      </c>
      <c r="H485" s="65" t="s">
        <v>180</v>
      </c>
      <c r="I485" s="71">
        <v>45488</v>
      </c>
    </row>
    <row r="486" spans="1:9" s="29" customFormat="1" x14ac:dyDescent="0.25">
      <c r="A486" s="93">
        <f t="shared" si="8"/>
        <v>484</v>
      </c>
      <c r="B486" s="65" t="s">
        <v>656</v>
      </c>
      <c r="C486" s="65" t="str">
        <f>VLOOKUP(B486,Vereadores!$A$2:$C$59,2,0)</f>
        <v>PP</v>
      </c>
      <c r="D486" s="65" t="s">
        <v>1175</v>
      </c>
      <c r="E486" s="70">
        <v>100000</v>
      </c>
      <c r="F486" s="65" t="s">
        <v>189</v>
      </c>
      <c r="G486" s="65" t="s">
        <v>1176</v>
      </c>
      <c r="H486" s="65" t="s">
        <v>180</v>
      </c>
      <c r="I486" s="71">
        <v>45406</v>
      </c>
    </row>
    <row r="487" spans="1:9" s="29" customFormat="1" x14ac:dyDescent="0.25">
      <c r="A487" s="93">
        <f t="shared" si="8"/>
        <v>485</v>
      </c>
      <c r="B487" s="65" t="s">
        <v>113</v>
      </c>
      <c r="C487" s="65" t="str">
        <f>VLOOKUP(B487,Vereadores!$A$2:$C$59,2,0)</f>
        <v>MDB</v>
      </c>
      <c r="D487" s="65" t="s">
        <v>1177</v>
      </c>
      <c r="E487" s="70">
        <v>150000</v>
      </c>
      <c r="F487" s="65" t="s">
        <v>189</v>
      </c>
      <c r="G487" s="65" t="s">
        <v>1178</v>
      </c>
      <c r="H487" s="65" t="s">
        <v>180</v>
      </c>
      <c r="I487" s="71">
        <v>45406</v>
      </c>
    </row>
    <row r="488" spans="1:9" s="29" customFormat="1" x14ac:dyDescent="0.25">
      <c r="A488" s="93">
        <f t="shared" si="8"/>
        <v>486</v>
      </c>
      <c r="B488" s="65" t="s">
        <v>113</v>
      </c>
      <c r="C488" s="65" t="str">
        <f>VLOOKUP(B488,Vereadores!$A$2:$C$59,2,0)</f>
        <v>MDB</v>
      </c>
      <c r="D488" s="65" t="s">
        <v>1179</v>
      </c>
      <c r="E488" s="70">
        <v>210000</v>
      </c>
      <c r="F488" s="65" t="s">
        <v>251</v>
      </c>
      <c r="G488" s="65" t="s">
        <v>1180</v>
      </c>
      <c r="H488" s="65" t="s">
        <v>180</v>
      </c>
      <c r="I488" s="71">
        <v>45393</v>
      </c>
    </row>
    <row r="489" spans="1:9" s="29" customFormat="1" x14ac:dyDescent="0.25">
      <c r="A489" s="93">
        <f t="shared" si="8"/>
        <v>487</v>
      </c>
      <c r="B489" s="65" t="s">
        <v>215</v>
      </c>
      <c r="C489" s="65" t="str">
        <f>VLOOKUP(B489,Vereadores!$A$2:$C$59,2,0)</f>
        <v>UNIÃO BRASIL</v>
      </c>
      <c r="D489" s="65" t="s">
        <v>1181</v>
      </c>
      <c r="E489" s="70">
        <v>150000</v>
      </c>
      <c r="F489" s="65" t="s">
        <v>251</v>
      </c>
      <c r="G489" s="65" t="s">
        <v>1182</v>
      </c>
      <c r="H489" s="65" t="s">
        <v>180</v>
      </c>
      <c r="I489" s="71">
        <v>45393</v>
      </c>
    </row>
    <row r="490" spans="1:9" s="29" customFormat="1" ht="30" x14ac:dyDescent="0.25">
      <c r="A490" s="93">
        <f t="shared" si="8"/>
        <v>488</v>
      </c>
      <c r="B490" s="65" t="s">
        <v>155</v>
      </c>
      <c r="C490" s="65" t="str">
        <f>VLOOKUP(B490,Vereadores!$A$2:$C$59,2,0)</f>
        <v>REPUBLICANOS</v>
      </c>
      <c r="D490" s="65" t="s">
        <v>1183</v>
      </c>
      <c r="E490" s="70">
        <v>150000</v>
      </c>
      <c r="F490" s="65" t="s">
        <v>217</v>
      </c>
      <c r="G490" s="65" t="s">
        <v>1184</v>
      </c>
      <c r="H490" s="65" t="s">
        <v>180</v>
      </c>
      <c r="I490" s="71">
        <v>45359</v>
      </c>
    </row>
    <row r="491" spans="1:9" s="29" customFormat="1" ht="30" x14ac:dyDescent="0.25">
      <c r="A491" s="93">
        <f t="shared" si="8"/>
        <v>489</v>
      </c>
      <c r="B491" s="65" t="s">
        <v>155</v>
      </c>
      <c r="C491" s="65" t="str">
        <f>VLOOKUP(B491,Vereadores!$A$2:$C$59,2,0)</f>
        <v>REPUBLICANOS</v>
      </c>
      <c r="D491" s="65" t="s">
        <v>1185</v>
      </c>
      <c r="E491" s="70">
        <v>20000</v>
      </c>
      <c r="F491" s="65" t="s">
        <v>299</v>
      </c>
      <c r="G491" s="65" t="s">
        <v>1186</v>
      </c>
      <c r="H491" s="65" t="s">
        <v>180</v>
      </c>
      <c r="I491" s="71">
        <v>45393</v>
      </c>
    </row>
    <row r="492" spans="1:9" s="29" customFormat="1" ht="30" x14ac:dyDescent="0.25">
      <c r="A492" s="93">
        <f t="shared" si="8"/>
        <v>490</v>
      </c>
      <c r="B492" s="65" t="s">
        <v>59</v>
      </c>
      <c r="C492" s="65" t="str">
        <f>VLOOKUP(B492,Vereadores!$A$2:$C$59,2,0)</f>
        <v>NOVO</v>
      </c>
      <c r="D492" s="65" t="s">
        <v>1187</v>
      </c>
      <c r="E492" s="70">
        <v>100000</v>
      </c>
      <c r="F492" s="65" t="s">
        <v>299</v>
      </c>
      <c r="G492" s="65" t="s">
        <v>1188</v>
      </c>
      <c r="H492" s="65" t="s">
        <v>180</v>
      </c>
      <c r="I492" s="71">
        <v>45393</v>
      </c>
    </row>
    <row r="493" spans="1:9" s="29" customFormat="1" x14ac:dyDescent="0.25">
      <c r="A493" s="93">
        <f t="shared" si="8"/>
        <v>491</v>
      </c>
      <c r="B493" s="65" t="s">
        <v>37</v>
      </c>
      <c r="C493" s="65" t="str">
        <f>VLOOKUP(B493,Vereadores!$A$2:$C$59,2,0)</f>
        <v>REPUBLICANOS</v>
      </c>
      <c r="D493" s="65" t="s">
        <v>1189</v>
      </c>
      <c r="E493" s="70">
        <v>250000</v>
      </c>
      <c r="F493" s="65" t="s">
        <v>189</v>
      </c>
      <c r="G493" s="65" t="s">
        <v>1190</v>
      </c>
      <c r="H493" s="65" t="s">
        <v>180</v>
      </c>
      <c r="I493" s="71">
        <v>45406</v>
      </c>
    </row>
    <row r="494" spans="1:9" s="29" customFormat="1" ht="30" x14ac:dyDescent="0.25">
      <c r="A494" s="93">
        <f t="shared" si="8"/>
        <v>492</v>
      </c>
      <c r="B494" s="65" t="s">
        <v>37</v>
      </c>
      <c r="C494" s="65" t="str">
        <f>VLOOKUP(B494,Vereadores!$A$2:$C$59,2,0)</f>
        <v>REPUBLICANOS</v>
      </c>
      <c r="D494" s="65" t="s">
        <v>1191</v>
      </c>
      <c r="E494" s="70">
        <v>100000</v>
      </c>
      <c r="F494" s="65" t="s">
        <v>299</v>
      </c>
      <c r="G494" s="65" t="s">
        <v>1192</v>
      </c>
      <c r="H494" s="65" t="s">
        <v>180</v>
      </c>
      <c r="I494" s="71">
        <v>45405</v>
      </c>
    </row>
    <row r="495" spans="1:9" s="29" customFormat="1" ht="30" x14ac:dyDescent="0.25">
      <c r="A495" s="93">
        <f t="shared" si="8"/>
        <v>493</v>
      </c>
      <c r="B495" s="65" t="s">
        <v>155</v>
      </c>
      <c r="C495" s="65" t="str">
        <f>VLOOKUP(B495,Vereadores!$A$2:$C$59,2,0)</f>
        <v>REPUBLICANOS</v>
      </c>
      <c r="D495" s="65" t="s">
        <v>1193</v>
      </c>
      <c r="E495" s="70">
        <v>22000</v>
      </c>
      <c r="F495" s="65" t="s">
        <v>299</v>
      </c>
      <c r="G495" s="65" t="s">
        <v>1194</v>
      </c>
      <c r="H495" s="65" t="s">
        <v>180</v>
      </c>
      <c r="I495" s="71">
        <v>45393</v>
      </c>
    </row>
    <row r="496" spans="1:9" s="29" customFormat="1" ht="30" x14ac:dyDescent="0.25">
      <c r="A496" s="93">
        <f t="shared" si="8"/>
        <v>494</v>
      </c>
      <c r="B496" s="65" t="s">
        <v>155</v>
      </c>
      <c r="C496" s="65" t="str">
        <f>VLOOKUP(B496,Vereadores!$A$2:$C$59,2,0)</f>
        <v>REPUBLICANOS</v>
      </c>
      <c r="D496" s="65" t="s">
        <v>1195</v>
      </c>
      <c r="E496" s="70">
        <v>300000</v>
      </c>
      <c r="F496" s="65" t="s">
        <v>217</v>
      </c>
      <c r="G496" s="65" t="s">
        <v>1196</v>
      </c>
      <c r="H496" s="65" t="s">
        <v>180</v>
      </c>
      <c r="I496" s="71">
        <v>45540</v>
      </c>
    </row>
    <row r="497" spans="1:9" s="29" customFormat="1" ht="30" hidden="1" x14ac:dyDescent="0.25">
      <c r="A497" s="93">
        <f t="shared" si="8"/>
        <v>495</v>
      </c>
      <c r="B497" s="65" t="s">
        <v>223</v>
      </c>
      <c r="C497" s="65" t="str">
        <f>VLOOKUP(B497,Vereadores!$A$2:$C$59,2,0)</f>
        <v>REPUBLICANOS</v>
      </c>
      <c r="D497" s="65" t="s">
        <v>1197</v>
      </c>
      <c r="E497" s="70">
        <v>500000</v>
      </c>
      <c r="F497" s="65" t="s">
        <v>251</v>
      </c>
      <c r="G497" s="65" t="s">
        <v>1198</v>
      </c>
      <c r="H497" s="65" t="s">
        <v>195</v>
      </c>
      <c r="I497" s="71"/>
    </row>
    <row r="498" spans="1:9" s="29" customFormat="1" x14ac:dyDescent="0.25">
      <c r="A498" s="93">
        <f t="shared" si="8"/>
        <v>496</v>
      </c>
      <c r="B498" s="65" t="s">
        <v>129</v>
      </c>
      <c r="C498" s="65" t="str">
        <f>VLOOKUP(B498,Vereadores!$A$2:$C$59,2,0)</f>
        <v>PODEMOS</v>
      </c>
      <c r="D498" s="65" t="s">
        <v>1199</v>
      </c>
      <c r="E498" s="70">
        <v>90000</v>
      </c>
      <c r="F498" s="65" t="s">
        <v>189</v>
      </c>
      <c r="G498" s="65" t="s">
        <v>1200</v>
      </c>
      <c r="H498" s="65" t="s">
        <v>180</v>
      </c>
      <c r="I498" s="71">
        <v>45406</v>
      </c>
    </row>
    <row r="499" spans="1:9" s="29" customFormat="1" x14ac:dyDescent="0.25">
      <c r="A499" s="93">
        <f t="shared" si="8"/>
        <v>497</v>
      </c>
      <c r="B499" s="65" t="s">
        <v>129</v>
      </c>
      <c r="C499" s="65" t="str">
        <f>VLOOKUP(B499,Vereadores!$A$2:$C$59,2,0)</f>
        <v>PODEMOS</v>
      </c>
      <c r="D499" s="65" t="s">
        <v>1201</v>
      </c>
      <c r="E499" s="70">
        <v>70000</v>
      </c>
      <c r="F499" s="65" t="s">
        <v>189</v>
      </c>
      <c r="G499" s="65" t="s">
        <v>1202</v>
      </c>
      <c r="H499" s="65" t="s">
        <v>180</v>
      </c>
      <c r="I499" s="71">
        <v>45406</v>
      </c>
    </row>
    <row r="500" spans="1:9" s="29" customFormat="1" x14ac:dyDescent="0.25">
      <c r="A500" s="93">
        <f t="shared" si="8"/>
        <v>498</v>
      </c>
      <c r="B500" s="65" t="s">
        <v>129</v>
      </c>
      <c r="C500" s="65" t="str">
        <f>VLOOKUP(B500,Vereadores!$A$2:$C$59,2,0)</f>
        <v>PODEMOS</v>
      </c>
      <c r="D500" s="65" t="s">
        <v>1203</v>
      </c>
      <c r="E500" s="70">
        <v>70000</v>
      </c>
      <c r="F500" s="65" t="s">
        <v>189</v>
      </c>
      <c r="G500" s="65" t="s">
        <v>1204</v>
      </c>
      <c r="H500" s="65" t="s">
        <v>180</v>
      </c>
      <c r="I500" s="71">
        <v>45406</v>
      </c>
    </row>
    <row r="501" spans="1:9" s="29" customFormat="1" x14ac:dyDescent="0.25">
      <c r="A501" s="93">
        <f t="shared" si="8"/>
        <v>499</v>
      </c>
      <c r="B501" s="65" t="s">
        <v>202</v>
      </c>
      <c r="C501" s="65" t="str">
        <f>VLOOKUP(B501,Vereadores!$A$2:$C$59,2,0)</f>
        <v>MDB</v>
      </c>
      <c r="D501" s="65" t="s">
        <v>1205</v>
      </c>
      <c r="E501" s="70">
        <v>1000000</v>
      </c>
      <c r="F501" s="65" t="s">
        <v>1206</v>
      </c>
      <c r="G501" s="65" t="s">
        <v>1207</v>
      </c>
      <c r="H501" s="65" t="s">
        <v>180</v>
      </c>
      <c r="I501" s="71">
        <v>45418</v>
      </c>
    </row>
    <row r="502" spans="1:9" s="29" customFormat="1" x14ac:dyDescent="0.25">
      <c r="A502" s="93">
        <f t="shared" si="8"/>
        <v>500</v>
      </c>
      <c r="B502" s="65" t="s">
        <v>202</v>
      </c>
      <c r="C502" s="65" t="str">
        <f>VLOOKUP(B502,Vereadores!$A$2:$C$59,2,0)</f>
        <v>MDB</v>
      </c>
      <c r="D502" s="65" t="s">
        <v>1208</v>
      </c>
      <c r="E502" s="70">
        <v>1000000</v>
      </c>
      <c r="F502" s="65" t="s">
        <v>603</v>
      </c>
      <c r="G502" s="65" t="s">
        <v>1209</v>
      </c>
      <c r="H502" s="65" t="s">
        <v>180</v>
      </c>
      <c r="I502" s="71">
        <v>45390</v>
      </c>
    </row>
    <row r="503" spans="1:9" s="29" customFormat="1" x14ac:dyDescent="0.25">
      <c r="A503" s="93">
        <f t="shared" si="8"/>
        <v>501</v>
      </c>
      <c r="B503" s="65" t="s">
        <v>129</v>
      </c>
      <c r="C503" s="65" t="str">
        <f>VLOOKUP(B503,Vereadores!$A$2:$C$59,2,0)</f>
        <v>PODEMOS</v>
      </c>
      <c r="D503" s="65" t="s">
        <v>1210</v>
      </c>
      <c r="E503" s="70">
        <v>200000</v>
      </c>
      <c r="F503" s="65" t="s">
        <v>189</v>
      </c>
      <c r="G503" s="65" t="s">
        <v>1211</v>
      </c>
      <c r="H503" s="65" t="s">
        <v>180</v>
      </c>
      <c r="I503" s="71">
        <v>45406</v>
      </c>
    </row>
    <row r="504" spans="1:9" s="29" customFormat="1" x14ac:dyDescent="0.25">
      <c r="A504" s="93">
        <f t="shared" si="8"/>
        <v>502</v>
      </c>
      <c r="B504" s="65" t="s">
        <v>129</v>
      </c>
      <c r="C504" s="65" t="str">
        <f>VLOOKUP(B504,Vereadores!$A$2:$C$59,2,0)</f>
        <v>PODEMOS</v>
      </c>
      <c r="D504" s="65" t="s">
        <v>1212</v>
      </c>
      <c r="E504" s="70">
        <v>149372.22</v>
      </c>
      <c r="F504" s="65" t="s">
        <v>189</v>
      </c>
      <c r="G504" s="65" t="s">
        <v>1213</v>
      </c>
      <c r="H504" s="65" t="s">
        <v>180</v>
      </c>
      <c r="I504" s="71">
        <v>45406</v>
      </c>
    </row>
    <row r="505" spans="1:9" s="29" customFormat="1" ht="30" x14ac:dyDescent="0.25">
      <c r="A505" s="93">
        <f t="shared" si="8"/>
        <v>503</v>
      </c>
      <c r="B505" s="65" t="s">
        <v>129</v>
      </c>
      <c r="C505" s="65" t="str">
        <f>VLOOKUP(B505,Vereadores!$A$2:$C$59,2,0)</f>
        <v>PODEMOS</v>
      </c>
      <c r="D505" s="65" t="s">
        <v>1214</v>
      </c>
      <c r="E505" s="70">
        <v>49975.28</v>
      </c>
      <c r="F505" s="65" t="s">
        <v>299</v>
      </c>
      <c r="G505" s="65" t="s">
        <v>1215</v>
      </c>
      <c r="H505" s="65" t="s">
        <v>180</v>
      </c>
      <c r="I505" s="71">
        <v>45393</v>
      </c>
    </row>
    <row r="506" spans="1:9" s="29" customFormat="1" x14ac:dyDescent="0.25">
      <c r="A506" s="93">
        <f t="shared" si="8"/>
        <v>504</v>
      </c>
      <c r="B506" s="65" t="s">
        <v>129</v>
      </c>
      <c r="C506" s="65" t="str">
        <f>VLOOKUP(B506,Vereadores!$A$2:$C$59,2,0)</f>
        <v>PODEMOS</v>
      </c>
      <c r="D506" s="65" t="s">
        <v>1216</v>
      </c>
      <c r="E506" s="70">
        <v>60000</v>
      </c>
      <c r="F506" s="65" t="s">
        <v>251</v>
      </c>
      <c r="G506" s="65" t="s">
        <v>1217</v>
      </c>
      <c r="H506" s="65" t="s">
        <v>180</v>
      </c>
      <c r="I506" s="71">
        <v>45393</v>
      </c>
    </row>
    <row r="507" spans="1:9" s="29" customFormat="1" x14ac:dyDescent="0.25">
      <c r="A507" s="93">
        <f t="shared" si="8"/>
        <v>505</v>
      </c>
      <c r="B507" s="65" t="s">
        <v>129</v>
      </c>
      <c r="C507" s="65" t="str">
        <f>VLOOKUP(B507,Vereadores!$A$2:$C$59,2,0)</f>
        <v>PODEMOS</v>
      </c>
      <c r="D507" s="65" t="s">
        <v>1218</v>
      </c>
      <c r="E507" s="70">
        <v>100000</v>
      </c>
      <c r="F507" s="65" t="s">
        <v>189</v>
      </c>
      <c r="G507" s="65" t="s">
        <v>1219</v>
      </c>
      <c r="H507" s="65" t="s">
        <v>180</v>
      </c>
      <c r="I507" s="71">
        <v>45406</v>
      </c>
    </row>
    <row r="508" spans="1:9" s="29" customFormat="1" hidden="1" x14ac:dyDescent="0.25">
      <c r="A508" s="93">
        <f t="shared" si="8"/>
        <v>506</v>
      </c>
      <c r="B508" s="65" t="s">
        <v>129</v>
      </c>
      <c r="C508" s="65" t="str">
        <f>VLOOKUP(B508,Vereadores!$A$2:$C$59,2,0)</f>
        <v>PODEMOS</v>
      </c>
      <c r="D508" s="65"/>
      <c r="E508" s="70">
        <v>200000</v>
      </c>
      <c r="F508" s="65"/>
      <c r="G508" s="65"/>
      <c r="H508" s="65" t="s">
        <v>195</v>
      </c>
      <c r="I508" s="71"/>
    </row>
    <row r="509" spans="1:9" s="29" customFormat="1" ht="30" hidden="1" x14ac:dyDescent="0.25">
      <c r="A509" s="93">
        <f t="shared" si="8"/>
        <v>507</v>
      </c>
      <c r="B509" s="65" t="s">
        <v>447</v>
      </c>
      <c r="C509" s="65" t="str">
        <f>VLOOKUP(B509,Vereadores!$A$2:$C$59,2,0)</f>
        <v>PL</v>
      </c>
      <c r="D509" s="65" t="s">
        <v>1220</v>
      </c>
      <c r="E509" s="70">
        <v>150000</v>
      </c>
      <c r="F509" s="65" t="s">
        <v>299</v>
      </c>
      <c r="G509" s="65" t="s">
        <v>1221</v>
      </c>
      <c r="H509" s="65" t="s">
        <v>214</v>
      </c>
      <c r="I509" s="71"/>
    </row>
    <row r="510" spans="1:9" s="29" customFormat="1" x14ac:dyDescent="0.25">
      <c r="A510" s="93">
        <f t="shared" si="8"/>
        <v>508</v>
      </c>
      <c r="B510" s="65" t="s">
        <v>129</v>
      </c>
      <c r="C510" s="65" t="str">
        <f>VLOOKUP(B510,Vereadores!$A$2:$C$59,2,0)</f>
        <v>PODEMOS</v>
      </c>
      <c r="D510" s="65" t="s">
        <v>1222</v>
      </c>
      <c r="E510" s="70">
        <v>100000</v>
      </c>
      <c r="F510" s="65" t="s">
        <v>189</v>
      </c>
      <c r="G510" s="65" t="s">
        <v>1223</v>
      </c>
      <c r="H510" s="65" t="s">
        <v>180</v>
      </c>
      <c r="I510" s="71">
        <v>45406</v>
      </c>
    </row>
    <row r="511" spans="1:9" s="29" customFormat="1" x14ac:dyDescent="0.25">
      <c r="A511" s="93">
        <f t="shared" si="8"/>
        <v>509</v>
      </c>
      <c r="B511" s="65" t="s">
        <v>129</v>
      </c>
      <c r="C511" s="65" t="str">
        <f>VLOOKUP(B511,Vereadores!$A$2:$C$59,2,0)</f>
        <v>PODEMOS</v>
      </c>
      <c r="D511" s="65" t="s">
        <v>731</v>
      </c>
      <c r="E511" s="70">
        <v>200000</v>
      </c>
      <c r="F511" s="65" t="s">
        <v>221</v>
      </c>
      <c r="G511" s="65" t="s">
        <v>1224</v>
      </c>
      <c r="H511" s="65" t="s">
        <v>180</v>
      </c>
      <c r="I511" s="71">
        <v>45393</v>
      </c>
    </row>
    <row r="512" spans="1:9" s="29" customFormat="1" x14ac:dyDescent="0.25">
      <c r="A512" s="93">
        <f t="shared" si="8"/>
        <v>510</v>
      </c>
      <c r="B512" s="65" t="s">
        <v>129</v>
      </c>
      <c r="C512" s="65" t="str">
        <f>VLOOKUP(B512,Vereadores!$A$2:$C$59,2,0)</f>
        <v>PODEMOS</v>
      </c>
      <c r="D512" s="65" t="s">
        <v>1225</v>
      </c>
      <c r="E512" s="70">
        <v>40000</v>
      </c>
      <c r="F512" s="65" t="s">
        <v>189</v>
      </c>
      <c r="G512" s="65" t="s">
        <v>1226</v>
      </c>
      <c r="H512" s="65" t="s">
        <v>180</v>
      </c>
      <c r="I512" s="71">
        <v>45406</v>
      </c>
    </row>
    <row r="513" spans="1:9" s="29" customFormat="1" x14ac:dyDescent="0.25">
      <c r="A513" s="93">
        <f t="shared" si="8"/>
        <v>511</v>
      </c>
      <c r="B513" s="65" t="s">
        <v>129</v>
      </c>
      <c r="C513" s="65" t="str">
        <f>VLOOKUP(B513,Vereadores!$A$2:$C$59,2,0)</f>
        <v>PODEMOS</v>
      </c>
      <c r="D513" s="65" t="s">
        <v>1227</v>
      </c>
      <c r="E513" s="70">
        <v>200000</v>
      </c>
      <c r="F513" s="65" t="s">
        <v>251</v>
      </c>
      <c r="G513" s="65" t="s">
        <v>1228</v>
      </c>
      <c r="H513" s="65" t="s">
        <v>180</v>
      </c>
      <c r="I513" s="71">
        <v>45419</v>
      </c>
    </row>
    <row r="514" spans="1:9" s="29" customFormat="1" x14ac:dyDescent="0.25">
      <c r="A514" s="93">
        <f t="shared" si="8"/>
        <v>512</v>
      </c>
      <c r="B514" s="65" t="s">
        <v>115</v>
      </c>
      <c r="C514" s="65" t="str">
        <f>VLOOKUP(B514,Vereadores!$A$2:$C$59,2,0)</f>
        <v>REPUBLICANOS</v>
      </c>
      <c r="D514" s="65" t="s">
        <v>1229</v>
      </c>
      <c r="E514" s="70">
        <v>440000</v>
      </c>
      <c r="F514" s="65" t="s">
        <v>251</v>
      </c>
      <c r="G514" s="65" t="s">
        <v>1230</v>
      </c>
      <c r="H514" s="65" t="s">
        <v>180</v>
      </c>
      <c r="I514" s="71">
        <v>45434</v>
      </c>
    </row>
    <row r="515" spans="1:9" s="29" customFormat="1" hidden="1" x14ac:dyDescent="0.25">
      <c r="A515" s="93">
        <f t="shared" ref="A515:A578" si="9">A514+1</f>
        <v>513</v>
      </c>
      <c r="B515" s="65" t="s">
        <v>739</v>
      </c>
      <c r="C515" s="65" t="str">
        <f>VLOOKUP(B515,Vereadores!$A$2:$C$59,2,0)</f>
        <v>UNIÃO BRASIL</v>
      </c>
      <c r="D515" s="65" t="s">
        <v>967</v>
      </c>
      <c r="E515" s="70">
        <v>300000</v>
      </c>
      <c r="F515" s="65" t="s">
        <v>251</v>
      </c>
      <c r="G515" s="65" t="s">
        <v>1231</v>
      </c>
      <c r="H515" s="65" t="s">
        <v>195</v>
      </c>
      <c r="I515" s="71"/>
    </row>
    <row r="516" spans="1:9" s="29" customFormat="1" x14ac:dyDescent="0.25">
      <c r="A516" s="93">
        <f t="shared" si="9"/>
        <v>514</v>
      </c>
      <c r="B516" s="65" t="s">
        <v>568</v>
      </c>
      <c r="C516" s="65" t="str">
        <f>VLOOKUP(B516,Vereadores!$A$2:$C$59,2,0)</f>
        <v>UNIÃO BRASIL</v>
      </c>
      <c r="D516" s="65" t="s">
        <v>1232</v>
      </c>
      <c r="E516" s="70">
        <v>550000</v>
      </c>
      <c r="F516" s="65" t="s">
        <v>265</v>
      </c>
      <c r="G516" s="65" t="s">
        <v>1233</v>
      </c>
      <c r="H516" s="65" t="s">
        <v>180</v>
      </c>
      <c r="I516" s="71">
        <v>45539</v>
      </c>
    </row>
    <row r="517" spans="1:9" s="29" customFormat="1" ht="30" x14ac:dyDescent="0.25">
      <c r="A517" s="93">
        <f t="shared" si="9"/>
        <v>515</v>
      </c>
      <c r="B517" s="65" t="s">
        <v>125</v>
      </c>
      <c r="C517" s="65" t="str">
        <f>VLOOKUP(B517,Vereadores!$A$2:$C$59,2,0)</f>
        <v>PSD</v>
      </c>
      <c r="D517" s="65" t="s">
        <v>1234</v>
      </c>
      <c r="E517" s="70">
        <v>200000</v>
      </c>
      <c r="F517" s="65" t="s">
        <v>321</v>
      </c>
      <c r="G517" s="65" t="s">
        <v>1235</v>
      </c>
      <c r="H517" s="65" t="s">
        <v>180</v>
      </c>
      <c r="I517" s="71">
        <v>45390</v>
      </c>
    </row>
    <row r="518" spans="1:9" s="29" customFormat="1" ht="30" x14ac:dyDescent="0.25">
      <c r="A518" s="93">
        <f t="shared" si="9"/>
        <v>516</v>
      </c>
      <c r="B518" s="65" t="s">
        <v>125</v>
      </c>
      <c r="C518" s="65" t="str">
        <f>VLOOKUP(B518,Vereadores!$A$2:$C$59,2,0)</f>
        <v>PSD</v>
      </c>
      <c r="D518" s="65" t="s">
        <v>1236</v>
      </c>
      <c r="E518" s="70">
        <v>30000</v>
      </c>
      <c r="F518" s="65" t="s">
        <v>251</v>
      </c>
      <c r="G518" s="65" t="s">
        <v>1237</v>
      </c>
      <c r="H518" s="65" t="s">
        <v>180</v>
      </c>
      <c r="I518" s="71">
        <v>45405</v>
      </c>
    </row>
    <row r="519" spans="1:9" s="29" customFormat="1" x14ac:dyDescent="0.25">
      <c r="A519" s="93">
        <f t="shared" si="9"/>
        <v>517</v>
      </c>
      <c r="B519" s="65" t="s">
        <v>69</v>
      </c>
      <c r="C519" s="65" t="str">
        <f>VLOOKUP(B519,Vereadores!$A$2:$C$59,2,0)</f>
        <v>MDB</v>
      </c>
      <c r="D519" s="65" t="s">
        <v>1238</v>
      </c>
      <c r="E519" s="70">
        <v>300000</v>
      </c>
      <c r="F519" s="65" t="s">
        <v>189</v>
      </c>
      <c r="G519" s="65" t="s">
        <v>1239</v>
      </c>
      <c r="H519" s="65" t="s">
        <v>180</v>
      </c>
      <c r="I519" s="71">
        <v>45406</v>
      </c>
    </row>
    <row r="520" spans="1:9" s="29" customFormat="1" x14ac:dyDescent="0.25">
      <c r="A520" s="93">
        <f t="shared" si="9"/>
        <v>518</v>
      </c>
      <c r="B520" s="65" t="s">
        <v>69</v>
      </c>
      <c r="C520" s="65" t="str">
        <f>VLOOKUP(B520,Vereadores!$A$2:$C$59,2,0)</f>
        <v>MDB</v>
      </c>
      <c r="D520" s="65" t="s">
        <v>1240</v>
      </c>
      <c r="E520" s="70">
        <v>300000</v>
      </c>
      <c r="F520" s="65" t="s">
        <v>189</v>
      </c>
      <c r="G520" s="65" t="s">
        <v>1241</v>
      </c>
      <c r="H520" s="65" t="s">
        <v>180</v>
      </c>
      <c r="I520" s="71">
        <v>45406</v>
      </c>
    </row>
    <row r="521" spans="1:9" s="29" customFormat="1" hidden="1" x14ac:dyDescent="0.25">
      <c r="A521" s="93">
        <f t="shared" si="9"/>
        <v>519</v>
      </c>
      <c r="B521" s="65" t="s">
        <v>125</v>
      </c>
      <c r="C521" s="65" t="str">
        <f>VLOOKUP(B521,Vereadores!$A$2:$C$59,2,0)</f>
        <v>PSD</v>
      </c>
      <c r="D521" s="65" t="s">
        <v>1242</v>
      </c>
      <c r="E521" s="70">
        <v>200000</v>
      </c>
      <c r="F521" s="65" t="s">
        <v>221</v>
      </c>
      <c r="G521" s="65" t="s">
        <v>1243</v>
      </c>
      <c r="H521" s="65" t="s">
        <v>214</v>
      </c>
      <c r="I521" s="71"/>
    </row>
    <row r="522" spans="1:9" s="29" customFormat="1" x14ac:dyDescent="0.25">
      <c r="A522" s="93">
        <f t="shared" si="9"/>
        <v>520</v>
      </c>
      <c r="B522" s="65" t="s">
        <v>113</v>
      </c>
      <c r="C522" s="65" t="str">
        <f>VLOOKUP(B522,Vereadores!$A$2:$C$59,2,0)</f>
        <v>MDB</v>
      </c>
      <c r="D522" s="65" t="s">
        <v>1244</v>
      </c>
      <c r="E522" s="70">
        <v>30000</v>
      </c>
      <c r="F522" s="65" t="s">
        <v>415</v>
      </c>
      <c r="G522" s="65" t="s">
        <v>1245</v>
      </c>
      <c r="H522" s="65" t="s">
        <v>180</v>
      </c>
      <c r="I522" s="71">
        <v>45390</v>
      </c>
    </row>
    <row r="523" spans="1:9" s="29" customFormat="1" x14ac:dyDescent="0.25">
      <c r="A523" s="93">
        <f t="shared" si="9"/>
        <v>521</v>
      </c>
      <c r="B523" s="65" t="s">
        <v>290</v>
      </c>
      <c r="C523" s="65" t="str">
        <f>VLOOKUP(B523,Vereadores!$A$2:$C$59,2,0)</f>
        <v>PP</v>
      </c>
      <c r="D523" s="65" t="s">
        <v>1246</v>
      </c>
      <c r="E523" s="70">
        <v>150000</v>
      </c>
      <c r="F523" s="65" t="s">
        <v>556</v>
      </c>
      <c r="G523" s="65" t="s">
        <v>1247</v>
      </c>
      <c r="H523" s="65" t="s">
        <v>180</v>
      </c>
      <c r="I523" s="71" t="s">
        <v>1248</v>
      </c>
    </row>
    <row r="524" spans="1:9" s="29" customFormat="1" x14ac:dyDescent="0.25">
      <c r="A524" s="93">
        <f t="shared" si="9"/>
        <v>522</v>
      </c>
      <c r="B524" s="65" t="s">
        <v>123</v>
      </c>
      <c r="C524" s="65" t="str">
        <f>VLOOKUP(B524,Vereadores!$A$2:$C$59,2,0)</f>
        <v>MDB</v>
      </c>
      <c r="D524" s="65" t="s">
        <v>1249</v>
      </c>
      <c r="E524" s="70">
        <v>50000</v>
      </c>
      <c r="F524" s="65" t="s">
        <v>189</v>
      </c>
      <c r="G524" s="65" t="s">
        <v>1250</v>
      </c>
      <c r="H524" s="65" t="s">
        <v>180</v>
      </c>
      <c r="I524" s="71">
        <v>45406</v>
      </c>
    </row>
    <row r="525" spans="1:9" s="29" customFormat="1" ht="30" x14ac:dyDescent="0.25">
      <c r="A525" s="93">
        <f t="shared" si="9"/>
        <v>523</v>
      </c>
      <c r="B525" s="65" t="s">
        <v>123</v>
      </c>
      <c r="C525" s="65" t="str">
        <f>VLOOKUP(B525,Vereadores!$A$2:$C$59,2,0)</f>
        <v>MDB</v>
      </c>
      <c r="D525" s="65" t="s">
        <v>1251</v>
      </c>
      <c r="E525" s="70">
        <v>100000</v>
      </c>
      <c r="F525" s="65" t="s">
        <v>217</v>
      </c>
      <c r="G525" s="65" t="s">
        <v>1252</v>
      </c>
      <c r="H525" s="65" t="s">
        <v>180</v>
      </c>
      <c r="I525" s="71">
        <v>45393</v>
      </c>
    </row>
    <row r="526" spans="1:9" s="29" customFormat="1" x14ac:dyDescent="0.25">
      <c r="A526" s="93">
        <f t="shared" si="9"/>
        <v>524</v>
      </c>
      <c r="B526" s="65" t="s">
        <v>19</v>
      </c>
      <c r="C526" s="65" t="str">
        <f>VLOOKUP(B526,Vereadores!$A$2:$C$59,2,0)</f>
        <v>PT</v>
      </c>
      <c r="D526" s="65" t="s">
        <v>1253</v>
      </c>
      <c r="E526" s="70">
        <v>183000</v>
      </c>
      <c r="F526" s="65" t="s">
        <v>1025</v>
      </c>
      <c r="G526" s="65" t="s">
        <v>1254</v>
      </c>
      <c r="H526" s="65" t="s">
        <v>180</v>
      </c>
      <c r="I526" s="71">
        <v>45408</v>
      </c>
    </row>
    <row r="527" spans="1:9" s="29" customFormat="1" ht="30" x14ac:dyDescent="0.25">
      <c r="A527" s="93">
        <f t="shared" si="9"/>
        <v>525</v>
      </c>
      <c r="B527" s="65" t="s">
        <v>63</v>
      </c>
      <c r="C527" s="65" t="str">
        <f>VLOOKUP(B527,Vereadores!$A$2:$C$59,2,0)</f>
        <v>PODEMOS</v>
      </c>
      <c r="D527" s="65" t="s">
        <v>1255</v>
      </c>
      <c r="E527" s="70">
        <v>70000</v>
      </c>
      <c r="F527" s="65" t="s">
        <v>189</v>
      </c>
      <c r="G527" s="65" t="s">
        <v>1256</v>
      </c>
      <c r="H527" s="65" t="s">
        <v>180</v>
      </c>
      <c r="I527" s="71">
        <v>45406</v>
      </c>
    </row>
    <row r="528" spans="1:9" s="29" customFormat="1" ht="30" x14ac:dyDescent="0.25">
      <c r="A528" s="93">
        <f t="shared" si="9"/>
        <v>526</v>
      </c>
      <c r="B528" s="65" t="s">
        <v>63</v>
      </c>
      <c r="C528" s="65" t="str">
        <f>VLOOKUP(B528,Vereadores!$A$2:$C$59,2,0)</f>
        <v>PODEMOS</v>
      </c>
      <c r="D528" s="65" t="s">
        <v>1257</v>
      </c>
      <c r="E528" s="70">
        <v>150000</v>
      </c>
      <c r="F528" s="65" t="s">
        <v>189</v>
      </c>
      <c r="G528" s="65" t="s">
        <v>1258</v>
      </c>
      <c r="H528" s="65" t="s">
        <v>180</v>
      </c>
      <c r="I528" s="71">
        <v>45406</v>
      </c>
    </row>
    <row r="529" spans="1:9" s="29" customFormat="1" ht="30" x14ac:dyDescent="0.25">
      <c r="A529" s="93">
        <f t="shared" si="9"/>
        <v>527</v>
      </c>
      <c r="B529" s="65" t="s">
        <v>63</v>
      </c>
      <c r="C529" s="65" t="str">
        <f>VLOOKUP(B529,Vereadores!$A$2:$C$59,2,0)</f>
        <v>PODEMOS</v>
      </c>
      <c r="D529" s="65" t="s">
        <v>1259</v>
      </c>
      <c r="E529" s="70">
        <v>300000</v>
      </c>
      <c r="F529" s="65" t="s">
        <v>189</v>
      </c>
      <c r="G529" s="65" t="s">
        <v>1260</v>
      </c>
      <c r="H529" s="65" t="s">
        <v>180</v>
      </c>
      <c r="I529" s="71">
        <v>45406</v>
      </c>
    </row>
    <row r="530" spans="1:9" s="29" customFormat="1" ht="30" x14ac:dyDescent="0.25">
      <c r="A530" s="93">
        <f t="shared" si="9"/>
        <v>528</v>
      </c>
      <c r="B530" s="65" t="s">
        <v>63</v>
      </c>
      <c r="C530" s="65" t="str">
        <f>VLOOKUP(B530,Vereadores!$A$2:$C$59,2,0)</f>
        <v>PODEMOS</v>
      </c>
      <c r="D530" s="65" t="s">
        <v>1261</v>
      </c>
      <c r="E530" s="70">
        <v>600000</v>
      </c>
      <c r="F530" s="65" t="s">
        <v>189</v>
      </c>
      <c r="G530" s="65" t="s">
        <v>1262</v>
      </c>
      <c r="H530" s="65" t="s">
        <v>180</v>
      </c>
      <c r="I530" s="71">
        <v>45406</v>
      </c>
    </row>
    <row r="531" spans="1:9" s="29" customFormat="1" ht="45" x14ac:dyDescent="0.25">
      <c r="A531" s="93">
        <f t="shared" si="9"/>
        <v>529</v>
      </c>
      <c r="B531" s="65" t="s">
        <v>207</v>
      </c>
      <c r="C531" s="65" t="str">
        <f>VLOOKUP(B531,Vereadores!$A$2:$C$59,2,0)</f>
        <v>UNIÃO BRASIL</v>
      </c>
      <c r="D531" s="65" t="s">
        <v>1263</v>
      </c>
      <c r="E531" s="70">
        <v>30000</v>
      </c>
      <c r="F531" s="65" t="s">
        <v>617</v>
      </c>
      <c r="G531" s="77" t="s">
        <v>1264</v>
      </c>
      <c r="H531" s="65" t="s">
        <v>180</v>
      </c>
      <c r="I531" s="71" t="s">
        <v>1265</v>
      </c>
    </row>
    <row r="532" spans="1:9" s="29" customFormat="1" ht="30" x14ac:dyDescent="0.25">
      <c r="A532" s="93">
        <f t="shared" si="9"/>
        <v>530</v>
      </c>
      <c r="B532" s="65" t="s">
        <v>19</v>
      </c>
      <c r="C532" s="65" t="str">
        <f>VLOOKUP(B532,Vereadores!$A$2:$C$59,2,0)</f>
        <v>PT</v>
      </c>
      <c r="D532" s="65" t="s">
        <v>1266</v>
      </c>
      <c r="E532" s="70">
        <v>171000</v>
      </c>
      <c r="F532" s="65" t="s">
        <v>1025</v>
      </c>
      <c r="G532" s="65" t="s">
        <v>1267</v>
      </c>
      <c r="H532" s="65" t="s">
        <v>180</v>
      </c>
      <c r="I532" s="71">
        <v>45408</v>
      </c>
    </row>
    <row r="533" spans="1:9" s="29" customFormat="1" ht="30" hidden="1" x14ac:dyDescent="0.25">
      <c r="A533" s="93">
        <f t="shared" si="9"/>
        <v>531</v>
      </c>
      <c r="B533" s="65" t="s">
        <v>155</v>
      </c>
      <c r="C533" s="65" t="str">
        <f>VLOOKUP(B533,Vereadores!$A$2:$C$59,2,0)</f>
        <v>REPUBLICANOS</v>
      </c>
      <c r="D533" s="65" t="s">
        <v>1268</v>
      </c>
      <c r="E533" s="70">
        <v>20000</v>
      </c>
      <c r="F533" s="65" t="s">
        <v>299</v>
      </c>
      <c r="G533" s="65" t="s">
        <v>1269</v>
      </c>
      <c r="H533" s="65" t="s">
        <v>195</v>
      </c>
      <c r="I533" s="71"/>
    </row>
    <row r="534" spans="1:9" s="29" customFormat="1" hidden="1" x14ac:dyDescent="0.25">
      <c r="A534" s="93">
        <f t="shared" si="9"/>
        <v>532</v>
      </c>
      <c r="B534" s="65" t="s">
        <v>290</v>
      </c>
      <c r="C534" s="65" t="str">
        <f>VLOOKUP(B534,Vereadores!$A$2:$C$59,2,0)</f>
        <v>PP</v>
      </c>
      <c r="D534" s="65" t="s">
        <v>1270</v>
      </c>
      <c r="E534" s="70">
        <v>78000</v>
      </c>
      <c r="F534" s="65" t="s">
        <v>189</v>
      </c>
      <c r="G534" s="65" t="s">
        <v>1271</v>
      </c>
      <c r="H534" s="65" t="s">
        <v>195</v>
      </c>
      <c r="I534" s="71">
        <v>45406</v>
      </c>
    </row>
    <row r="535" spans="1:9" s="29" customFormat="1" ht="30" x14ac:dyDescent="0.25">
      <c r="A535" s="93">
        <f t="shared" si="9"/>
        <v>533</v>
      </c>
      <c r="B535" s="65" t="s">
        <v>1092</v>
      </c>
      <c r="C535" s="65" t="str">
        <f>VLOOKUP(B535,Vereadores!$A$2:$C$59,2,0)</f>
        <v>PL</v>
      </c>
      <c r="D535" s="65" t="s">
        <v>1272</v>
      </c>
      <c r="E535" s="70">
        <v>100000</v>
      </c>
      <c r="F535" s="65" t="s">
        <v>217</v>
      </c>
      <c r="G535" s="65" t="s">
        <v>1273</v>
      </c>
      <c r="H535" s="65" t="s">
        <v>180</v>
      </c>
      <c r="I535" s="71">
        <v>45390</v>
      </c>
    </row>
    <row r="536" spans="1:9" s="29" customFormat="1" x14ac:dyDescent="0.25">
      <c r="A536" s="93">
        <f t="shared" si="9"/>
        <v>534</v>
      </c>
      <c r="B536" s="65" t="s">
        <v>219</v>
      </c>
      <c r="C536" s="65" t="str">
        <f>VLOOKUP(B536,Vereadores!$A$2:$C$59,2,0)</f>
        <v>UNIÃO BRASIL</v>
      </c>
      <c r="D536" s="65" t="s">
        <v>1274</v>
      </c>
      <c r="E536" s="70">
        <v>300000</v>
      </c>
      <c r="F536" s="65" t="s">
        <v>251</v>
      </c>
      <c r="G536" s="65" t="s">
        <v>1275</v>
      </c>
      <c r="H536" s="65" t="s">
        <v>180</v>
      </c>
      <c r="I536" s="71">
        <v>45405</v>
      </c>
    </row>
    <row r="537" spans="1:9" s="29" customFormat="1" x14ac:dyDescent="0.25">
      <c r="A537" s="93">
        <f t="shared" si="9"/>
        <v>535</v>
      </c>
      <c r="B537" s="65" t="s">
        <v>155</v>
      </c>
      <c r="C537" s="65" t="str">
        <f>VLOOKUP(B537,Vereadores!$A$2:$C$59,2,0)</f>
        <v>REPUBLICANOS</v>
      </c>
      <c r="D537" s="65" t="s">
        <v>1276</v>
      </c>
      <c r="E537" s="70">
        <v>40000</v>
      </c>
      <c r="F537" s="65" t="s">
        <v>189</v>
      </c>
      <c r="G537" s="65" t="s">
        <v>1277</v>
      </c>
      <c r="H537" s="65" t="s">
        <v>180</v>
      </c>
      <c r="I537" s="71">
        <v>45406</v>
      </c>
    </row>
    <row r="538" spans="1:9" s="29" customFormat="1" ht="30" hidden="1" x14ac:dyDescent="0.25">
      <c r="A538" s="93">
        <f t="shared" si="9"/>
        <v>536</v>
      </c>
      <c r="B538" s="65" t="s">
        <v>155</v>
      </c>
      <c r="C538" s="65" t="str">
        <f>VLOOKUP(B538,Vereadores!$A$2:$C$59,2,0)</f>
        <v>REPUBLICANOS</v>
      </c>
      <c r="D538" s="65" t="s">
        <v>1278</v>
      </c>
      <c r="E538" s="70">
        <v>258000</v>
      </c>
      <c r="F538" s="65" t="s">
        <v>221</v>
      </c>
      <c r="G538" s="65" t="s">
        <v>1279</v>
      </c>
      <c r="H538" s="65" t="s">
        <v>214</v>
      </c>
      <c r="I538" s="71"/>
    </row>
    <row r="539" spans="1:9" s="29" customFormat="1" ht="30" x14ac:dyDescent="0.25">
      <c r="A539" s="93">
        <f t="shared" si="9"/>
        <v>537</v>
      </c>
      <c r="B539" s="65" t="s">
        <v>290</v>
      </c>
      <c r="C539" s="65" t="str">
        <f>VLOOKUP(B539,Vereadores!$A$2:$C$59,2,0)</f>
        <v>PP</v>
      </c>
      <c r="D539" s="65" t="s">
        <v>1280</v>
      </c>
      <c r="E539" s="70">
        <v>75000</v>
      </c>
      <c r="F539" s="65" t="s">
        <v>221</v>
      </c>
      <c r="G539" s="65" t="s">
        <v>1281</v>
      </c>
      <c r="H539" s="65" t="s">
        <v>180</v>
      </c>
      <c r="I539" s="71">
        <v>45405</v>
      </c>
    </row>
    <row r="540" spans="1:9" s="29" customFormat="1" ht="30" hidden="1" x14ac:dyDescent="0.25">
      <c r="A540" s="93">
        <f t="shared" si="9"/>
        <v>538</v>
      </c>
      <c r="B540" s="65" t="s">
        <v>568</v>
      </c>
      <c r="C540" s="65" t="str">
        <f>VLOOKUP(B540,Vereadores!$A$2:$C$59,2,0)</f>
        <v>UNIÃO BRASIL</v>
      </c>
      <c r="D540" s="65" t="s">
        <v>1282</v>
      </c>
      <c r="E540" s="70">
        <v>2000000</v>
      </c>
      <c r="F540" s="65" t="s">
        <v>178</v>
      </c>
      <c r="G540" s="65" t="s">
        <v>1283</v>
      </c>
      <c r="H540" s="65" t="s">
        <v>195</v>
      </c>
      <c r="I540" s="71">
        <v>45393</v>
      </c>
    </row>
    <row r="541" spans="1:9" s="29" customFormat="1" ht="30" x14ac:dyDescent="0.25">
      <c r="A541" s="93">
        <f t="shared" si="9"/>
        <v>539</v>
      </c>
      <c r="B541" s="65" t="s">
        <v>215</v>
      </c>
      <c r="C541" s="65" t="str">
        <f>VLOOKUP(B541,Vereadores!$A$2:$C$59,2,0)</f>
        <v>UNIÃO BRASIL</v>
      </c>
      <c r="D541" s="65" t="s">
        <v>1284</v>
      </c>
      <c r="E541" s="70">
        <v>100000</v>
      </c>
      <c r="F541" s="65" t="s">
        <v>321</v>
      </c>
      <c r="G541" s="65" t="s">
        <v>1285</v>
      </c>
      <c r="H541" s="65" t="s">
        <v>180</v>
      </c>
      <c r="I541" s="71">
        <v>45390</v>
      </c>
    </row>
    <row r="542" spans="1:9" s="29" customFormat="1" ht="30" x14ac:dyDescent="0.25">
      <c r="A542" s="93">
        <f t="shared" si="9"/>
        <v>540</v>
      </c>
      <c r="B542" s="65" t="s">
        <v>159</v>
      </c>
      <c r="C542" s="65" t="str">
        <f>VLOOKUP(B542,Vereadores!$A$2:$C$59,2,0)</f>
        <v>PSOL</v>
      </c>
      <c r="D542" s="65" t="s">
        <v>1286</v>
      </c>
      <c r="E542" s="70">
        <v>50000</v>
      </c>
      <c r="F542" s="65" t="s">
        <v>299</v>
      </c>
      <c r="G542" s="65" t="s">
        <v>1287</v>
      </c>
      <c r="H542" s="65" t="s">
        <v>180</v>
      </c>
      <c r="I542" s="71">
        <v>45420</v>
      </c>
    </row>
    <row r="543" spans="1:9" s="29" customFormat="1" x14ac:dyDescent="0.25">
      <c r="A543" s="93">
        <f t="shared" si="9"/>
        <v>541</v>
      </c>
      <c r="B543" s="65" t="s">
        <v>192</v>
      </c>
      <c r="C543" s="65" t="str">
        <f>VLOOKUP(B543,Vereadores!$A$2:$C$59,2,0)</f>
        <v>PL</v>
      </c>
      <c r="D543" s="65" t="s">
        <v>1288</v>
      </c>
      <c r="E543" s="70">
        <v>200000</v>
      </c>
      <c r="F543" s="65" t="s">
        <v>189</v>
      </c>
      <c r="G543" s="65" t="s">
        <v>1289</v>
      </c>
      <c r="H543" s="65" t="s">
        <v>180</v>
      </c>
      <c r="I543" s="71">
        <v>45406</v>
      </c>
    </row>
    <row r="544" spans="1:9" s="29" customFormat="1" ht="30" x14ac:dyDescent="0.25">
      <c r="A544" s="93">
        <f t="shared" si="9"/>
        <v>542</v>
      </c>
      <c r="B544" s="65" t="s">
        <v>80</v>
      </c>
      <c r="C544" s="65" t="str">
        <f>VLOOKUP(B544,Vereadores!$A$2:$C$59,2,0)</f>
        <v>PSOL</v>
      </c>
      <c r="D544" s="65" t="s">
        <v>1290</v>
      </c>
      <c r="E544" s="70">
        <v>141000</v>
      </c>
      <c r="F544" s="65" t="s">
        <v>217</v>
      </c>
      <c r="G544" s="65" t="s">
        <v>1291</v>
      </c>
      <c r="H544" s="65" t="s">
        <v>180</v>
      </c>
      <c r="I544" s="71">
        <v>45405</v>
      </c>
    </row>
    <row r="545" spans="1:9" s="29" customFormat="1" x14ac:dyDescent="0.25">
      <c r="A545" s="93">
        <f t="shared" si="9"/>
        <v>543</v>
      </c>
      <c r="B545" s="65" t="s">
        <v>153</v>
      </c>
      <c r="C545" s="65" t="str">
        <f>VLOOKUP(B545,Vereadores!$A$2:$C$59,2,0)</f>
        <v>MDB</v>
      </c>
      <c r="D545" s="65" t="s">
        <v>1292</v>
      </c>
      <c r="E545" s="70">
        <v>120000</v>
      </c>
      <c r="F545" s="65" t="s">
        <v>251</v>
      </c>
      <c r="G545" s="65" t="s">
        <v>1293</v>
      </c>
      <c r="H545" s="65" t="s">
        <v>180</v>
      </c>
      <c r="I545" s="71">
        <v>45393</v>
      </c>
    </row>
    <row r="546" spans="1:9" s="29" customFormat="1" ht="30" hidden="1" x14ac:dyDescent="0.25">
      <c r="A546" s="93">
        <f t="shared" si="9"/>
        <v>544</v>
      </c>
      <c r="B546" s="65" t="s">
        <v>63</v>
      </c>
      <c r="C546" s="65" t="str">
        <f>VLOOKUP(B546,Vereadores!$A$2:$C$59,2,0)</f>
        <v>PODEMOS</v>
      </c>
      <c r="D546" s="65" t="s">
        <v>1294</v>
      </c>
      <c r="E546" s="70">
        <v>150000</v>
      </c>
      <c r="F546" s="65" t="s">
        <v>189</v>
      </c>
      <c r="G546" s="65" t="s">
        <v>1295</v>
      </c>
      <c r="H546" s="65" t="s">
        <v>195</v>
      </c>
      <c r="I546" s="71"/>
    </row>
    <row r="547" spans="1:9" s="29" customFormat="1" ht="30" x14ac:dyDescent="0.25">
      <c r="A547" s="93">
        <f t="shared" si="9"/>
        <v>545</v>
      </c>
      <c r="B547" s="65" t="s">
        <v>63</v>
      </c>
      <c r="C547" s="65" t="str">
        <f>VLOOKUP(B547,Vereadores!$A$2:$C$59,2,0)</f>
        <v>PODEMOS</v>
      </c>
      <c r="D547" s="65" t="s">
        <v>1296</v>
      </c>
      <c r="E547" s="70">
        <v>80000</v>
      </c>
      <c r="F547" s="65" t="s">
        <v>1297</v>
      </c>
      <c r="G547" s="65" t="s">
        <v>1298</v>
      </c>
      <c r="H547" s="65" t="s">
        <v>180</v>
      </c>
      <c r="I547" s="71">
        <v>45394</v>
      </c>
    </row>
    <row r="548" spans="1:9" s="29" customFormat="1" ht="30" x14ac:dyDescent="0.25">
      <c r="A548" s="93">
        <f t="shared" si="9"/>
        <v>546</v>
      </c>
      <c r="B548" s="65" t="s">
        <v>63</v>
      </c>
      <c r="C548" s="65" t="str">
        <f>VLOOKUP(B548,Vereadores!$A$2:$C$59,2,0)</f>
        <v>PODEMOS</v>
      </c>
      <c r="D548" s="65">
        <v>34</v>
      </c>
      <c r="E548" s="70">
        <v>50000</v>
      </c>
      <c r="F548" s="65" t="s">
        <v>1297</v>
      </c>
      <c r="G548" s="65" t="s">
        <v>1299</v>
      </c>
      <c r="H548" s="65" t="s">
        <v>180</v>
      </c>
      <c r="I548" s="71">
        <v>45394</v>
      </c>
    </row>
    <row r="549" spans="1:9" s="29" customFormat="1" x14ac:dyDescent="0.25">
      <c r="A549" s="93">
        <f t="shared" si="9"/>
        <v>547</v>
      </c>
      <c r="B549" s="65" t="s">
        <v>84</v>
      </c>
      <c r="C549" s="65" t="str">
        <f>VLOOKUP(B549,Vereadores!$A$2:$C$59,2,0)</f>
        <v>PSB</v>
      </c>
      <c r="D549" s="65" t="s">
        <v>1300</v>
      </c>
      <c r="E549" s="70">
        <v>20000</v>
      </c>
      <c r="F549" s="65" t="s">
        <v>251</v>
      </c>
      <c r="G549" s="65" t="s">
        <v>1301</v>
      </c>
      <c r="H549" s="65" t="s">
        <v>180</v>
      </c>
      <c r="I549" s="71">
        <v>45393</v>
      </c>
    </row>
    <row r="550" spans="1:9" s="29" customFormat="1" x14ac:dyDescent="0.25">
      <c r="A550" s="93">
        <f t="shared" si="9"/>
        <v>548</v>
      </c>
      <c r="B550" s="65" t="s">
        <v>84</v>
      </c>
      <c r="C550" s="65" t="str">
        <f>VLOOKUP(B550,Vereadores!$A$2:$C$59,2,0)</f>
        <v>PSB</v>
      </c>
      <c r="D550" s="65" t="s">
        <v>1302</v>
      </c>
      <c r="E550" s="70">
        <v>36000</v>
      </c>
      <c r="F550" s="65" t="s">
        <v>251</v>
      </c>
      <c r="G550" s="65" t="s">
        <v>1303</v>
      </c>
      <c r="H550" s="65" t="s">
        <v>180</v>
      </c>
      <c r="I550" s="71">
        <v>45393</v>
      </c>
    </row>
    <row r="551" spans="1:9" s="29" customFormat="1" x14ac:dyDescent="0.25">
      <c r="A551" s="93">
        <f t="shared" si="9"/>
        <v>549</v>
      </c>
      <c r="B551" s="65" t="s">
        <v>84</v>
      </c>
      <c r="C551" s="65" t="str">
        <f>VLOOKUP(B551,Vereadores!$A$2:$C$59,2,0)</f>
        <v>PSB</v>
      </c>
      <c r="D551" s="65" t="s">
        <v>1304</v>
      </c>
      <c r="E551" s="70">
        <v>24900</v>
      </c>
      <c r="F551" s="65" t="s">
        <v>251</v>
      </c>
      <c r="G551" s="65" t="s">
        <v>1305</v>
      </c>
      <c r="H551" s="65" t="s">
        <v>180</v>
      </c>
      <c r="I551" s="71">
        <v>45405</v>
      </c>
    </row>
    <row r="552" spans="1:9" s="29" customFormat="1" ht="30" hidden="1" x14ac:dyDescent="0.25">
      <c r="A552" s="93">
        <f t="shared" si="9"/>
        <v>550</v>
      </c>
      <c r="B552" s="65" t="s">
        <v>84</v>
      </c>
      <c r="C552" s="65" t="str">
        <f>VLOOKUP(B552,Vereadores!$A$2:$C$59,2,0)</f>
        <v>PSB</v>
      </c>
      <c r="D552" s="65" t="s">
        <v>1306</v>
      </c>
      <c r="E552" s="70">
        <v>16000</v>
      </c>
      <c r="F552" s="65" t="s">
        <v>251</v>
      </c>
      <c r="G552" s="65" t="s">
        <v>1307</v>
      </c>
      <c r="H552" s="65" t="s">
        <v>195</v>
      </c>
      <c r="I552" s="71"/>
    </row>
    <row r="553" spans="1:9" s="29" customFormat="1" ht="30" hidden="1" x14ac:dyDescent="0.25">
      <c r="A553" s="93">
        <f t="shared" si="9"/>
        <v>551</v>
      </c>
      <c r="B553" s="65" t="s">
        <v>115</v>
      </c>
      <c r="C553" s="65" t="str">
        <f>VLOOKUP(B553,Vereadores!$A$2:$C$59,2,0)</f>
        <v>REPUBLICANOS</v>
      </c>
      <c r="D553" s="65" t="s">
        <v>1308</v>
      </c>
      <c r="E553" s="70">
        <v>500000</v>
      </c>
      <c r="F553" s="65" t="s">
        <v>189</v>
      </c>
      <c r="G553" s="65" t="s">
        <v>1309</v>
      </c>
      <c r="H553" s="65" t="s">
        <v>195</v>
      </c>
      <c r="I553" s="71"/>
    </row>
    <row r="554" spans="1:9" s="29" customFormat="1" ht="30" hidden="1" x14ac:dyDescent="0.25">
      <c r="A554" s="93">
        <f t="shared" si="9"/>
        <v>552</v>
      </c>
      <c r="B554" s="65" t="s">
        <v>207</v>
      </c>
      <c r="C554" s="65" t="str">
        <f>VLOOKUP(B554,Vereadores!$A$2:$C$59,2,0)</f>
        <v>UNIÃO BRASIL</v>
      </c>
      <c r="D554" s="65" t="s">
        <v>1310</v>
      </c>
      <c r="E554" s="70">
        <v>110000</v>
      </c>
      <c r="F554" s="65" t="s">
        <v>373</v>
      </c>
      <c r="G554" s="65" t="s">
        <v>1311</v>
      </c>
      <c r="H554" s="65" t="s">
        <v>195</v>
      </c>
      <c r="I554" s="71"/>
    </row>
    <row r="555" spans="1:9" s="29" customFormat="1" ht="30" hidden="1" x14ac:dyDescent="0.25">
      <c r="A555" s="93">
        <f t="shared" si="9"/>
        <v>553</v>
      </c>
      <c r="B555" s="65" t="s">
        <v>115</v>
      </c>
      <c r="C555" s="65" t="str">
        <f>VLOOKUP(B555,Vereadores!$A$2:$C$59,2,0)</f>
        <v>REPUBLICANOS</v>
      </c>
      <c r="D555" s="77" t="s">
        <v>1312</v>
      </c>
      <c r="E555" s="70">
        <v>300000</v>
      </c>
      <c r="F555" s="65" t="s">
        <v>189</v>
      </c>
      <c r="G555" s="65" t="s">
        <v>1313</v>
      </c>
      <c r="H555" s="65" t="s">
        <v>195</v>
      </c>
      <c r="I555" s="71"/>
    </row>
    <row r="556" spans="1:9" s="29" customFormat="1" ht="30" x14ac:dyDescent="0.25">
      <c r="A556" s="93">
        <f t="shared" si="9"/>
        <v>554</v>
      </c>
      <c r="B556" s="65" t="s">
        <v>59</v>
      </c>
      <c r="C556" s="65" t="str">
        <f>VLOOKUP(B556,Vereadores!$A$2:$C$59,2,0)</f>
        <v>NOVO</v>
      </c>
      <c r="D556" s="65" t="s">
        <v>1314</v>
      </c>
      <c r="E556" s="70">
        <v>100000</v>
      </c>
      <c r="F556" s="65" t="s">
        <v>321</v>
      </c>
      <c r="G556" s="65" t="s">
        <v>1315</v>
      </c>
      <c r="H556" s="65" t="s">
        <v>180</v>
      </c>
      <c r="I556" s="71">
        <v>45390</v>
      </c>
    </row>
    <row r="557" spans="1:9" s="29" customFormat="1" x14ac:dyDescent="0.25">
      <c r="A557" s="93">
        <f t="shared" si="9"/>
        <v>555</v>
      </c>
      <c r="B557" s="65" t="s">
        <v>1092</v>
      </c>
      <c r="C557" s="65" t="str">
        <f>VLOOKUP(B557,Vereadores!$A$2:$C$59,2,0)</f>
        <v>PL</v>
      </c>
      <c r="D557" s="65" t="s">
        <v>1316</v>
      </c>
      <c r="E557" s="70">
        <v>100000</v>
      </c>
      <c r="F557" s="65" t="s">
        <v>189</v>
      </c>
      <c r="G557" s="65" t="s">
        <v>1317</v>
      </c>
      <c r="H557" s="65" t="s">
        <v>180</v>
      </c>
      <c r="I557" s="71">
        <v>45406</v>
      </c>
    </row>
    <row r="558" spans="1:9" s="29" customFormat="1" ht="30" x14ac:dyDescent="0.25">
      <c r="A558" s="93">
        <f t="shared" si="9"/>
        <v>556</v>
      </c>
      <c r="B558" s="65" t="s">
        <v>447</v>
      </c>
      <c r="C558" s="65" t="str">
        <f>VLOOKUP(B558,Vereadores!$A$2:$C$59,2,0)</f>
        <v>PL</v>
      </c>
      <c r="D558" s="65" t="s">
        <v>1318</v>
      </c>
      <c r="E558" s="70">
        <v>60000</v>
      </c>
      <c r="F558" s="65" t="s">
        <v>251</v>
      </c>
      <c r="G558" s="65" t="s">
        <v>1319</v>
      </c>
      <c r="H558" s="65" t="s">
        <v>180</v>
      </c>
      <c r="I558" s="71">
        <v>45393</v>
      </c>
    </row>
    <row r="559" spans="1:9" s="29" customFormat="1" x14ac:dyDescent="0.25">
      <c r="A559" s="93">
        <f t="shared" si="9"/>
        <v>557</v>
      </c>
      <c r="B559" s="65" t="s">
        <v>1092</v>
      </c>
      <c r="C559" s="65" t="str">
        <f>VLOOKUP(B559,Vereadores!$A$2:$C$59,2,0)</f>
        <v>PL</v>
      </c>
      <c r="D559" s="65" t="s">
        <v>1320</v>
      </c>
      <c r="E559" s="70">
        <v>200000</v>
      </c>
      <c r="F559" s="65" t="s">
        <v>221</v>
      </c>
      <c r="G559" s="65" t="s">
        <v>1321</v>
      </c>
      <c r="H559" s="65" t="s">
        <v>180</v>
      </c>
      <c r="I559" s="71">
        <v>45405</v>
      </c>
    </row>
    <row r="560" spans="1:9" s="29" customFormat="1" ht="30" x14ac:dyDescent="0.25">
      <c r="A560" s="93">
        <f t="shared" si="9"/>
        <v>558</v>
      </c>
      <c r="B560" s="65" t="s">
        <v>80</v>
      </c>
      <c r="C560" s="65" t="str">
        <f>VLOOKUP(B560,Vereadores!$A$2:$C$59,2,0)</f>
        <v>PSOL</v>
      </c>
      <c r="D560" s="65" t="s">
        <v>1322</v>
      </c>
      <c r="E560" s="70">
        <v>107964.03</v>
      </c>
      <c r="F560" s="65" t="s">
        <v>178</v>
      </c>
      <c r="G560" s="65" t="s">
        <v>1323</v>
      </c>
      <c r="H560" s="65" t="s">
        <v>180</v>
      </c>
      <c r="I560" s="71">
        <v>45419</v>
      </c>
    </row>
    <row r="561" spans="1:9" s="29" customFormat="1" ht="30" x14ac:dyDescent="0.25">
      <c r="A561" s="93">
        <f t="shared" si="9"/>
        <v>559</v>
      </c>
      <c r="B561" s="65" t="s">
        <v>84</v>
      </c>
      <c r="C561" s="65" t="str">
        <f>VLOOKUP(B561,Vereadores!$A$2:$C$59,2,0)</f>
        <v>PSB</v>
      </c>
      <c r="D561" s="65" t="s">
        <v>1324</v>
      </c>
      <c r="E561" s="70">
        <v>250000</v>
      </c>
      <c r="F561" s="65" t="s">
        <v>251</v>
      </c>
      <c r="G561" s="65" t="s">
        <v>1325</v>
      </c>
      <c r="H561" s="65" t="s">
        <v>180</v>
      </c>
      <c r="I561" s="71">
        <v>45393</v>
      </c>
    </row>
    <row r="562" spans="1:9" s="29" customFormat="1" ht="30" x14ac:dyDescent="0.25">
      <c r="A562" s="93">
        <f t="shared" si="9"/>
        <v>560</v>
      </c>
      <c r="B562" s="65" t="s">
        <v>692</v>
      </c>
      <c r="C562" s="65" t="str">
        <f>VLOOKUP(B562,Vereadores!$A$2:$C$59,2,0)</f>
        <v>PSD</v>
      </c>
      <c r="D562" s="65" t="s">
        <v>1326</v>
      </c>
      <c r="E562" s="70">
        <v>100000</v>
      </c>
      <c r="F562" s="65" t="s">
        <v>299</v>
      </c>
      <c r="G562" s="65" t="s">
        <v>1327</v>
      </c>
      <c r="H562" s="65" t="s">
        <v>180</v>
      </c>
      <c r="I562" s="71">
        <v>45405</v>
      </c>
    </row>
    <row r="563" spans="1:9" s="29" customFormat="1" ht="30" x14ac:dyDescent="0.25">
      <c r="A563" s="93">
        <f t="shared" si="9"/>
        <v>561</v>
      </c>
      <c r="B563" s="65" t="s">
        <v>290</v>
      </c>
      <c r="C563" s="65" t="str">
        <f>VLOOKUP(B563,Vereadores!$A$2:$C$59,2,0)</f>
        <v>PP</v>
      </c>
      <c r="D563" s="65" t="s">
        <v>1328</v>
      </c>
      <c r="E563" s="70">
        <v>57454.68</v>
      </c>
      <c r="F563" s="65" t="s">
        <v>299</v>
      </c>
      <c r="G563" s="65" t="s">
        <v>1329</v>
      </c>
      <c r="H563" s="65" t="s">
        <v>180</v>
      </c>
      <c r="I563" s="71">
        <v>45405</v>
      </c>
    </row>
    <row r="564" spans="1:9" s="29" customFormat="1" x14ac:dyDescent="0.25">
      <c r="A564" s="93">
        <f t="shared" si="9"/>
        <v>562</v>
      </c>
      <c r="B564" s="74" t="s">
        <v>207</v>
      </c>
      <c r="C564" s="74" t="str">
        <f>VLOOKUP(B564,Vereadores!$A$2:$C$59,2,0)</f>
        <v>UNIÃO BRASIL</v>
      </c>
      <c r="D564" s="65" t="s">
        <v>1330</v>
      </c>
      <c r="E564" s="70">
        <v>250000</v>
      </c>
      <c r="F564" s="65" t="s">
        <v>373</v>
      </c>
      <c r="G564" s="65" t="s">
        <v>1331</v>
      </c>
      <c r="H564" s="65" t="s">
        <v>180</v>
      </c>
      <c r="I564" s="71">
        <v>45539</v>
      </c>
    </row>
    <row r="565" spans="1:9" s="29" customFormat="1" x14ac:dyDescent="0.25">
      <c r="A565" s="93">
        <f t="shared" si="9"/>
        <v>563</v>
      </c>
      <c r="B565" s="65" t="s">
        <v>692</v>
      </c>
      <c r="C565" s="65" t="str">
        <f>VLOOKUP(B565,Vereadores!$A$2:$C$59,2,0)</f>
        <v>PSD</v>
      </c>
      <c r="D565" s="65" t="s">
        <v>1332</v>
      </c>
      <c r="E565" s="70">
        <v>100000</v>
      </c>
      <c r="F565" s="65" t="s">
        <v>189</v>
      </c>
      <c r="G565" s="65" t="s">
        <v>1333</v>
      </c>
      <c r="H565" s="65" t="s">
        <v>180</v>
      </c>
      <c r="I565" s="71">
        <v>45441</v>
      </c>
    </row>
    <row r="566" spans="1:9" s="29" customFormat="1" x14ac:dyDescent="0.25">
      <c r="A566" s="93">
        <f t="shared" si="9"/>
        <v>564</v>
      </c>
      <c r="B566" s="65" t="s">
        <v>219</v>
      </c>
      <c r="C566" s="65" t="str">
        <f>VLOOKUP(B566,Vereadores!$A$2:$C$59,2,0)</f>
        <v>UNIÃO BRASIL</v>
      </c>
      <c r="D566" s="65" t="s">
        <v>1334</v>
      </c>
      <c r="E566" s="70">
        <v>100000</v>
      </c>
      <c r="F566" s="65" t="s">
        <v>251</v>
      </c>
      <c r="G566" s="65" t="s">
        <v>1335</v>
      </c>
      <c r="H566" s="65" t="s">
        <v>180</v>
      </c>
      <c r="I566" s="71">
        <v>45405</v>
      </c>
    </row>
    <row r="567" spans="1:9" s="29" customFormat="1" x14ac:dyDescent="0.25">
      <c r="A567" s="93">
        <f t="shared" si="9"/>
        <v>565</v>
      </c>
      <c r="B567" s="65" t="s">
        <v>207</v>
      </c>
      <c r="C567" s="65" t="str">
        <f>VLOOKUP(B567,Vereadores!$A$2:$C$59,2,0)</f>
        <v>UNIÃO BRASIL</v>
      </c>
      <c r="D567" s="65" t="s">
        <v>1336</v>
      </c>
      <c r="E567" s="70">
        <v>100000</v>
      </c>
      <c r="F567" s="65" t="s">
        <v>189</v>
      </c>
      <c r="G567" s="65" t="s">
        <v>1337</v>
      </c>
      <c r="H567" s="65" t="s">
        <v>180</v>
      </c>
      <c r="I567" s="71">
        <v>45434</v>
      </c>
    </row>
    <row r="568" spans="1:9" s="29" customFormat="1" hidden="1" x14ac:dyDescent="0.25">
      <c r="A568" s="93">
        <f t="shared" si="9"/>
        <v>566</v>
      </c>
      <c r="B568" s="65" t="s">
        <v>767</v>
      </c>
      <c r="C568" s="65" t="str">
        <f>VLOOKUP(B568,Vereadores!$A$2:$C$59,2,0)</f>
        <v>PT</v>
      </c>
      <c r="D568" s="65" t="s">
        <v>1338</v>
      </c>
      <c r="E568" s="70">
        <v>100000</v>
      </c>
      <c r="F568" s="65" t="s">
        <v>251</v>
      </c>
      <c r="G568" s="65" t="s">
        <v>1339</v>
      </c>
      <c r="H568" s="65" t="s">
        <v>195</v>
      </c>
      <c r="I568" s="71"/>
    </row>
    <row r="569" spans="1:9" s="29" customFormat="1" ht="30" x14ac:dyDescent="0.25">
      <c r="A569" s="93">
        <f t="shared" si="9"/>
        <v>567</v>
      </c>
      <c r="B569" s="65" t="s">
        <v>290</v>
      </c>
      <c r="C569" s="65" t="str">
        <f>VLOOKUP(B569,Vereadores!$A$2:$C$59,2,0)</f>
        <v>PP</v>
      </c>
      <c r="D569" s="65" t="s">
        <v>1340</v>
      </c>
      <c r="E569" s="70">
        <v>100000</v>
      </c>
      <c r="F569" s="65" t="s">
        <v>217</v>
      </c>
      <c r="G569" s="65" t="s">
        <v>1341</v>
      </c>
      <c r="H569" s="65" t="s">
        <v>180</v>
      </c>
      <c r="I569" s="71">
        <v>45393</v>
      </c>
    </row>
    <row r="570" spans="1:9" s="29" customFormat="1" hidden="1" x14ac:dyDescent="0.25">
      <c r="A570" s="93">
        <f t="shared" si="9"/>
        <v>568</v>
      </c>
      <c r="B570" s="65" t="s">
        <v>207</v>
      </c>
      <c r="C570" s="65" t="str">
        <f>VLOOKUP(B570,Vereadores!$A$2:$C$59,2,0)</f>
        <v>UNIÃO BRASIL</v>
      </c>
      <c r="D570" s="65" t="s">
        <v>1342</v>
      </c>
      <c r="E570" s="70">
        <v>100000</v>
      </c>
      <c r="F570" s="65" t="s">
        <v>189</v>
      </c>
      <c r="G570" s="65" t="s">
        <v>1343</v>
      </c>
      <c r="H570" s="65" t="s">
        <v>195</v>
      </c>
      <c r="I570" s="71"/>
    </row>
    <row r="571" spans="1:9" s="29" customFormat="1" x14ac:dyDescent="0.25">
      <c r="A571" s="93">
        <f t="shared" si="9"/>
        <v>569</v>
      </c>
      <c r="B571" s="65" t="s">
        <v>113</v>
      </c>
      <c r="C571" s="65" t="str">
        <f>VLOOKUP(B571,Vereadores!$A$2:$C$59,2,0)</f>
        <v>MDB</v>
      </c>
      <c r="D571" s="65" t="s">
        <v>1344</v>
      </c>
      <c r="E571" s="70">
        <v>50000</v>
      </c>
      <c r="F571" s="65" t="s">
        <v>415</v>
      </c>
      <c r="G571" s="65" t="s">
        <v>1345</v>
      </c>
      <c r="H571" s="65" t="s">
        <v>180</v>
      </c>
      <c r="I571" s="71">
        <v>45539</v>
      </c>
    </row>
    <row r="572" spans="1:9" s="29" customFormat="1" ht="30" x14ac:dyDescent="0.25">
      <c r="A572" s="93">
        <f t="shared" si="9"/>
        <v>570</v>
      </c>
      <c r="B572" s="65" t="s">
        <v>120</v>
      </c>
      <c r="C572" s="65" t="str">
        <f>VLOOKUP(B572,Vereadores!$A$2:$C$59,2,0)</f>
        <v>PSOL</v>
      </c>
      <c r="D572" s="65" t="s">
        <v>1346</v>
      </c>
      <c r="E572" s="70">
        <v>80000</v>
      </c>
      <c r="F572" s="65" t="s">
        <v>217</v>
      </c>
      <c r="G572" s="65" t="s">
        <v>1347</v>
      </c>
      <c r="H572" s="65" t="s">
        <v>180</v>
      </c>
      <c r="I572" s="71">
        <v>45419</v>
      </c>
    </row>
    <row r="573" spans="1:9" s="29" customFormat="1" x14ac:dyDescent="0.25">
      <c r="A573" s="93">
        <f t="shared" si="9"/>
        <v>571</v>
      </c>
      <c r="B573" s="65" t="s">
        <v>192</v>
      </c>
      <c r="C573" s="65" t="str">
        <f>VLOOKUP(B573,Vereadores!$A$2:$C$59,2,0)</f>
        <v>PL</v>
      </c>
      <c r="D573" s="65" t="s">
        <v>1348</v>
      </c>
      <c r="E573" s="70">
        <v>300000</v>
      </c>
      <c r="F573" s="65" t="s">
        <v>273</v>
      </c>
      <c r="G573" s="65" t="s">
        <v>1349</v>
      </c>
      <c r="H573" s="65" t="s">
        <v>180</v>
      </c>
      <c r="I573" s="71">
        <v>45408</v>
      </c>
    </row>
    <row r="574" spans="1:9" s="29" customFormat="1" x14ac:dyDescent="0.25">
      <c r="A574" s="93">
        <f t="shared" si="9"/>
        <v>572</v>
      </c>
      <c r="B574" s="65" t="s">
        <v>223</v>
      </c>
      <c r="C574" s="65" t="str">
        <f>VLOOKUP(B574,Vereadores!$A$2:$C$59,2,0)</f>
        <v>REPUBLICANOS</v>
      </c>
      <c r="D574" s="65" t="s">
        <v>1350</v>
      </c>
      <c r="E574" s="70">
        <v>60000</v>
      </c>
      <c r="F574" s="65" t="s">
        <v>178</v>
      </c>
      <c r="G574" s="65" t="s">
        <v>1351</v>
      </c>
      <c r="H574" s="65" t="s">
        <v>180</v>
      </c>
      <c r="I574" s="71">
        <v>45406</v>
      </c>
    </row>
    <row r="575" spans="1:9" s="29" customFormat="1" x14ac:dyDescent="0.25">
      <c r="A575" s="93">
        <f t="shared" si="9"/>
        <v>573</v>
      </c>
      <c r="B575" s="65" t="s">
        <v>112</v>
      </c>
      <c r="C575" s="65" t="str">
        <f>VLOOKUP(B575,Vereadores!$A$2:$C$59,2,0)</f>
        <v>PT</v>
      </c>
      <c r="D575" s="65" t="s">
        <v>1352</v>
      </c>
      <c r="E575" s="70">
        <v>67000</v>
      </c>
      <c r="F575" s="65" t="s">
        <v>270</v>
      </c>
      <c r="G575" s="65" t="s">
        <v>1353</v>
      </c>
      <c r="H575" s="65" t="s">
        <v>180</v>
      </c>
      <c r="I575" s="71">
        <v>45407</v>
      </c>
    </row>
    <row r="576" spans="1:9" s="29" customFormat="1" x14ac:dyDescent="0.25">
      <c r="A576" s="93">
        <f t="shared" si="9"/>
        <v>574</v>
      </c>
      <c r="B576" s="65" t="s">
        <v>249</v>
      </c>
      <c r="C576" s="65" t="str">
        <f>VLOOKUP(B576,Vereadores!$A$2:$C$59,2,0)</f>
        <v>MDB</v>
      </c>
      <c r="D576" s="65" t="s">
        <v>1354</v>
      </c>
      <c r="E576" s="70">
        <v>200000</v>
      </c>
      <c r="F576" s="65" t="s">
        <v>251</v>
      </c>
      <c r="G576" s="65" t="s">
        <v>1355</v>
      </c>
      <c r="H576" s="65" t="s">
        <v>180</v>
      </c>
      <c r="I576" s="71">
        <v>45393</v>
      </c>
    </row>
    <row r="577" spans="1:9" s="29" customFormat="1" x14ac:dyDescent="0.25">
      <c r="A577" s="93">
        <f t="shared" si="9"/>
        <v>575</v>
      </c>
      <c r="B577" s="65" t="s">
        <v>219</v>
      </c>
      <c r="C577" s="65" t="str">
        <f>VLOOKUP(B577,Vereadores!$A$2:$C$59,2,0)</f>
        <v>UNIÃO BRASIL</v>
      </c>
      <c r="D577" s="65" t="s">
        <v>1356</v>
      </c>
      <c r="E577" s="70">
        <v>50000</v>
      </c>
      <c r="F577" s="65" t="s">
        <v>251</v>
      </c>
      <c r="G577" s="65" t="s">
        <v>1357</v>
      </c>
      <c r="H577" s="65" t="s">
        <v>180</v>
      </c>
      <c r="I577" s="71">
        <v>45405</v>
      </c>
    </row>
    <row r="578" spans="1:9" s="29" customFormat="1" x14ac:dyDescent="0.25">
      <c r="A578" s="93">
        <f t="shared" si="9"/>
        <v>576</v>
      </c>
      <c r="B578" s="65" t="s">
        <v>123</v>
      </c>
      <c r="C578" s="65" t="str">
        <f>VLOOKUP(B578,Vereadores!$A$2:$C$59,2,0)</f>
        <v>MDB</v>
      </c>
      <c r="D578" s="65" t="s">
        <v>1358</v>
      </c>
      <c r="E578" s="70">
        <v>300000</v>
      </c>
      <c r="F578" s="65" t="s">
        <v>251</v>
      </c>
      <c r="G578" s="65" t="s">
        <v>1359</v>
      </c>
      <c r="H578" s="65" t="s">
        <v>180</v>
      </c>
      <c r="I578" s="71">
        <v>45405</v>
      </c>
    </row>
    <row r="579" spans="1:9" s="29" customFormat="1" x14ac:dyDescent="0.25">
      <c r="A579" s="93">
        <f t="shared" ref="A579:A642" si="10">A578+1</f>
        <v>577</v>
      </c>
      <c r="B579" s="65" t="s">
        <v>123</v>
      </c>
      <c r="C579" s="65" t="str">
        <f>VLOOKUP(B579,Vereadores!$A$2:$C$59,2,0)</f>
        <v>MDB</v>
      </c>
      <c r="D579" s="65" t="s">
        <v>1358</v>
      </c>
      <c r="E579" s="70">
        <v>30000</v>
      </c>
      <c r="F579" s="65" t="s">
        <v>251</v>
      </c>
      <c r="G579" s="65" t="s">
        <v>1360</v>
      </c>
      <c r="H579" s="65" t="s">
        <v>180</v>
      </c>
      <c r="I579" s="71">
        <v>45405</v>
      </c>
    </row>
    <row r="580" spans="1:9" s="29" customFormat="1" ht="30" x14ac:dyDescent="0.25">
      <c r="A580" s="93">
        <f t="shared" si="10"/>
        <v>578</v>
      </c>
      <c r="B580" s="65" t="s">
        <v>767</v>
      </c>
      <c r="C580" s="65" t="str">
        <f>VLOOKUP(B580,Vereadores!$A$2:$C$59,2,0)</f>
        <v>PT</v>
      </c>
      <c r="D580" s="65" t="s">
        <v>1361</v>
      </c>
      <c r="E580" s="70">
        <v>30000</v>
      </c>
      <c r="F580" s="65" t="s">
        <v>212</v>
      </c>
      <c r="G580" s="65" t="s">
        <v>1362</v>
      </c>
      <c r="H580" s="65" t="s">
        <v>180</v>
      </c>
      <c r="I580" s="71">
        <v>45419</v>
      </c>
    </row>
    <row r="581" spans="1:9" s="29" customFormat="1" ht="30" x14ac:dyDescent="0.25">
      <c r="A581" s="93">
        <f t="shared" si="10"/>
        <v>579</v>
      </c>
      <c r="B581" s="65" t="s">
        <v>767</v>
      </c>
      <c r="C581" s="65" t="str">
        <f>VLOOKUP(B581,Vereadores!$A$2:$C$59,2,0)</f>
        <v>PT</v>
      </c>
      <c r="D581" s="65" t="s">
        <v>1363</v>
      </c>
      <c r="E581" s="70">
        <v>30000</v>
      </c>
      <c r="F581" s="65" t="s">
        <v>212</v>
      </c>
      <c r="G581" s="65" t="s">
        <v>1364</v>
      </c>
      <c r="H581" s="65" t="s">
        <v>180</v>
      </c>
      <c r="I581" s="71">
        <v>45419</v>
      </c>
    </row>
    <row r="582" spans="1:9" s="29" customFormat="1" ht="30" x14ac:dyDescent="0.25">
      <c r="A582" s="93">
        <f t="shared" si="10"/>
        <v>580</v>
      </c>
      <c r="B582" s="65" t="s">
        <v>767</v>
      </c>
      <c r="C582" s="65" t="str">
        <f>VLOOKUP(B582,Vereadores!$A$2:$C$59,2,0)</f>
        <v>PT</v>
      </c>
      <c r="D582" s="65" t="s">
        <v>1365</v>
      </c>
      <c r="E582" s="70">
        <v>30000</v>
      </c>
      <c r="F582" s="65" t="s">
        <v>212</v>
      </c>
      <c r="G582" s="65" t="s">
        <v>1366</v>
      </c>
      <c r="H582" s="65" t="s">
        <v>180</v>
      </c>
      <c r="I582" s="71">
        <v>45419</v>
      </c>
    </row>
    <row r="583" spans="1:9" s="29" customFormat="1" x14ac:dyDescent="0.25">
      <c r="A583" s="93">
        <f t="shared" si="10"/>
        <v>581</v>
      </c>
      <c r="B583" s="65" t="s">
        <v>219</v>
      </c>
      <c r="C583" s="65" t="str">
        <f>VLOOKUP(B583,Vereadores!$A$2:$C$59,2,0)</f>
        <v>UNIÃO BRASIL</v>
      </c>
      <c r="D583" s="65" t="s">
        <v>1367</v>
      </c>
      <c r="E583" s="70">
        <v>300000</v>
      </c>
      <c r="F583" s="65" t="s">
        <v>251</v>
      </c>
      <c r="G583" s="65" t="s">
        <v>1368</v>
      </c>
      <c r="H583" s="65" t="s">
        <v>180</v>
      </c>
      <c r="I583" s="71">
        <v>45426</v>
      </c>
    </row>
    <row r="584" spans="1:9" s="29" customFormat="1" ht="30" x14ac:dyDescent="0.25">
      <c r="A584" s="93">
        <f t="shared" si="10"/>
        <v>582</v>
      </c>
      <c r="B584" s="65" t="s">
        <v>767</v>
      </c>
      <c r="C584" s="65" t="str">
        <f>VLOOKUP(B584,Vereadores!$A$2:$C$59,2,0)</f>
        <v>PT</v>
      </c>
      <c r="D584" s="65" t="s">
        <v>1369</v>
      </c>
      <c r="E584" s="70">
        <v>30000</v>
      </c>
      <c r="F584" s="65" t="s">
        <v>212</v>
      </c>
      <c r="G584" s="65" t="s">
        <v>1370</v>
      </c>
      <c r="H584" s="65" t="s">
        <v>180</v>
      </c>
      <c r="I584" s="71">
        <v>45419</v>
      </c>
    </row>
    <row r="585" spans="1:9" s="29" customFormat="1" x14ac:dyDescent="0.25">
      <c r="A585" s="93">
        <f t="shared" si="10"/>
        <v>583</v>
      </c>
      <c r="B585" s="65" t="s">
        <v>207</v>
      </c>
      <c r="C585" s="65" t="str">
        <f>VLOOKUP(B585,Vereadores!$A$2:$C$59,2,0)</f>
        <v>UNIÃO BRASIL</v>
      </c>
      <c r="D585" s="65" t="s">
        <v>1371</v>
      </c>
      <c r="E585" s="70">
        <v>100000</v>
      </c>
      <c r="F585" s="65" t="s">
        <v>189</v>
      </c>
      <c r="G585" s="65" t="s">
        <v>1372</v>
      </c>
      <c r="H585" s="65" t="s">
        <v>180</v>
      </c>
      <c r="I585" s="71">
        <v>45434</v>
      </c>
    </row>
    <row r="586" spans="1:9" s="29" customFormat="1" x14ac:dyDescent="0.25">
      <c r="A586" s="93">
        <f t="shared" si="10"/>
        <v>584</v>
      </c>
      <c r="B586" s="65" t="s">
        <v>249</v>
      </c>
      <c r="C586" s="65" t="str">
        <f>VLOOKUP(B586,Vereadores!$A$2:$C$59,2,0)</f>
        <v>MDB</v>
      </c>
      <c r="D586" s="65" t="s">
        <v>1373</v>
      </c>
      <c r="E586" s="70">
        <v>100000</v>
      </c>
      <c r="F586" s="65" t="s">
        <v>251</v>
      </c>
      <c r="G586" s="65" t="s">
        <v>1374</v>
      </c>
      <c r="H586" s="65" t="s">
        <v>180</v>
      </c>
      <c r="I586" s="71">
        <v>45393</v>
      </c>
    </row>
    <row r="587" spans="1:9" s="29" customFormat="1" ht="30" x14ac:dyDescent="0.25">
      <c r="A587" s="93">
        <f t="shared" si="10"/>
        <v>585</v>
      </c>
      <c r="B587" s="65" t="s">
        <v>153</v>
      </c>
      <c r="C587" s="65" t="str">
        <f>VLOOKUP(B587,Vereadores!$A$2:$C$59,2,0)</f>
        <v>MDB</v>
      </c>
      <c r="D587" s="65" t="s">
        <v>1375</v>
      </c>
      <c r="E587" s="70">
        <v>160000</v>
      </c>
      <c r="F587" s="65" t="s">
        <v>299</v>
      </c>
      <c r="G587" s="65" t="s">
        <v>1376</v>
      </c>
      <c r="H587" s="65" t="s">
        <v>180</v>
      </c>
      <c r="I587" s="71">
        <v>45405</v>
      </c>
    </row>
    <row r="588" spans="1:9" s="29" customFormat="1" ht="30" hidden="1" x14ac:dyDescent="0.25">
      <c r="A588" s="93">
        <f t="shared" si="10"/>
        <v>586</v>
      </c>
      <c r="B588" s="65" t="s">
        <v>37</v>
      </c>
      <c r="C588" s="65" t="str">
        <f>VLOOKUP(B588,Vereadores!$A$2:$C$59,2,0)</f>
        <v>REPUBLICANOS</v>
      </c>
      <c r="D588" s="65" t="s">
        <v>1377</v>
      </c>
      <c r="E588" s="70">
        <v>300000</v>
      </c>
      <c r="F588" s="65" t="s">
        <v>299</v>
      </c>
      <c r="G588" s="65" t="s">
        <v>1378</v>
      </c>
      <c r="H588" s="65" t="s">
        <v>195</v>
      </c>
      <c r="I588" s="71">
        <v>45405</v>
      </c>
    </row>
    <row r="589" spans="1:9" s="29" customFormat="1" x14ac:dyDescent="0.25">
      <c r="A589" s="93">
        <f t="shared" si="10"/>
        <v>587</v>
      </c>
      <c r="B589" s="65" t="s">
        <v>84</v>
      </c>
      <c r="C589" s="65" t="str">
        <f>VLOOKUP(B589,Vereadores!$A$2:$C$59,2,0)</f>
        <v>PSB</v>
      </c>
      <c r="D589" s="65" t="s">
        <v>1379</v>
      </c>
      <c r="E589" s="70">
        <v>150000</v>
      </c>
      <c r="F589" s="65" t="s">
        <v>251</v>
      </c>
      <c r="G589" s="65" t="s">
        <v>1380</v>
      </c>
      <c r="H589" s="65" t="s">
        <v>180</v>
      </c>
      <c r="I589" s="71">
        <v>45540</v>
      </c>
    </row>
    <row r="590" spans="1:9" s="29" customFormat="1" x14ac:dyDescent="0.25">
      <c r="A590" s="93">
        <f t="shared" si="10"/>
        <v>588</v>
      </c>
      <c r="B590" s="65" t="s">
        <v>613</v>
      </c>
      <c r="C590" s="65" t="str">
        <f>VLOOKUP(B590,Vereadores!$A$2:$C$59,2,0)</f>
        <v>PSD</v>
      </c>
      <c r="D590" s="65" t="s">
        <v>1381</v>
      </c>
      <c r="E590" s="70">
        <v>248634.01</v>
      </c>
      <c r="F590" s="65" t="s">
        <v>178</v>
      </c>
      <c r="G590" s="65" t="s">
        <v>1382</v>
      </c>
      <c r="H590" s="65" t="s">
        <v>180</v>
      </c>
      <c r="I590" s="71">
        <v>45406</v>
      </c>
    </row>
    <row r="591" spans="1:9" s="29" customFormat="1" x14ac:dyDescent="0.25">
      <c r="A591" s="93">
        <f t="shared" si="10"/>
        <v>589</v>
      </c>
      <c r="B591" s="65" t="s">
        <v>613</v>
      </c>
      <c r="C591" s="65" t="str">
        <f>VLOOKUP(B591,Vereadores!$A$2:$C$59,2,0)</f>
        <v>PSD</v>
      </c>
      <c r="D591" s="65" t="s">
        <v>1383</v>
      </c>
      <c r="E591" s="70">
        <v>330000</v>
      </c>
      <c r="F591" s="65" t="s">
        <v>189</v>
      </c>
      <c r="G591" s="65" t="s">
        <v>1384</v>
      </c>
      <c r="H591" s="65" t="s">
        <v>180</v>
      </c>
      <c r="I591" s="71">
        <v>45434</v>
      </c>
    </row>
    <row r="592" spans="1:9" s="29" customFormat="1" x14ac:dyDescent="0.25">
      <c r="A592" s="93">
        <f t="shared" si="10"/>
        <v>590</v>
      </c>
      <c r="B592" s="65" t="s">
        <v>146</v>
      </c>
      <c r="C592" s="65" t="str">
        <f>VLOOKUP(B592,Vereadores!$A$2:$C$59,2,0)</f>
        <v>PSC</v>
      </c>
      <c r="D592" s="65" t="s">
        <v>1385</v>
      </c>
      <c r="E592" s="70">
        <v>350000</v>
      </c>
      <c r="F592" s="65" t="s">
        <v>189</v>
      </c>
      <c r="G592" s="65" t="s">
        <v>1386</v>
      </c>
      <c r="H592" s="65" t="s">
        <v>180</v>
      </c>
      <c r="I592" s="71">
        <v>45434</v>
      </c>
    </row>
    <row r="593" spans="1:9" s="29" customFormat="1" hidden="1" x14ac:dyDescent="0.25">
      <c r="A593" s="93">
        <f t="shared" si="10"/>
        <v>591</v>
      </c>
      <c r="B593" s="65" t="s">
        <v>146</v>
      </c>
      <c r="C593" s="65" t="str">
        <f>VLOOKUP(B593,Vereadores!$A$2:$C$59,2,0)</f>
        <v>PSC</v>
      </c>
      <c r="D593" s="65" t="s">
        <v>1387</v>
      </c>
      <c r="E593" s="70">
        <v>350000</v>
      </c>
      <c r="F593" s="65" t="s">
        <v>189</v>
      </c>
      <c r="G593" s="65" t="s">
        <v>1388</v>
      </c>
      <c r="H593" s="65" t="s">
        <v>195</v>
      </c>
      <c r="I593" s="71"/>
    </row>
    <row r="594" spans="1:9" s="29" customFormat="1" hidden="1" x14ac:dyDescent="0.25">
      <c r="A594" s="93">
        <f t="shared" si="10"/>
        <v>592</v>
      </c>
      <c r="B594" s="65" t="s">
        <v>146</v>
      </c>
      <c r="C594" s="65" t="str">
        <f>VLOOKUP(B594,Vereadores!$A$2:$C$59,2,0)</f>
        <v>PSC</v>
      </c>
      <c r="D594" s="65"/>
      <c r="E594" s="70"/>
      <c r="F594" s="65"/>
      <c r="G594" s="65"/>
      <c r="H594" s="65"/>
      <c r="I594" s="71"/>
    </row>
    <row r="595" spans="1:9" s="29" customFormat="1" hidden="1" x14ac:dyDescent="0.25">
      <c r="A595" s="93">
        <f t="shared" si="10"/>
        <v>593</v>
      </c>
      <c r="B595" s="65" t="s">
        <v>146</v>
      </c>
      <c r="C595" s="65" t="str">
        <f>VLOOKUP(B595,Vereadores!$A$2:$C$59,2,0)</f>
        <v>PSC</v>
      </c>
      <c r="D595" s="65"/>
      <c r="E595" s="70"/>
      <c r="F595" s="65"/>
      <c r="G595" s="65"/>
      <c r="H595" s="65"/>
      <c r="I595" s="71"/>
    </row>
    <row r="596" spans="1:9" s="29" customFormat="1" x14ac:dyDescent="0.25">
      <c r="A596" s="93">
        <f t="shared" si="10"/>
        <v>594</v>
      </c>
      <c r="B596" s="65" t="s">
        <v>149</v>
      </c>
      <c r="C596" s="65" t="str">
        <f>VLOOKUP(B596,Vereadores!$A$2:$C$59,2,0)</f>
        <v>UNIÃO BRASIL</v>
      </c>
      <c r="D596" s="65" t="s">
        <v>1389</v>
      </c>
      <c r="E596" s="70">
        <v>250000</v>
      </c>
      <c r="F596" s="65" t="s">
        <v>189</v>
      </c>
      <c r="G596" s="65" t="s">
        <v>1390</v>
      </c>
      <c r="H596" s="65" t="s">
        <v>180</v>
      </c>
      <c r="I596" s="71">
        <v>45434</v>
      </c>
    </row>
    <row r="597" spans="1:9" s="29" customFormat="1" x14ac:dyDescent="0.25">
      <c r="A597" s="93">
        <f t="shared" si="10"/>
        <v>595</v>
      </c>
      <c r="B597" s="65" t="s">
        <v>149</v>
      </c>
      <c r="C597" s="65" t="str">
        <f>VLOOKUP(B597,Vereadores!$A$2:$C$59,2,0)</f>
        <v>UNIÃO BRASIL</v>
      </c>
      <c r="D597" s="65" t="s">
        <v>1391</v>
      </c>
      <c r="E597" s="70">
        <v>250000</v>
      </c>
      <c r="F597" s="65" t="s">
        <v>189</v>
      </c>
      <c r="G597" s="65" t="s">
        <v>1392</v>
      </c>
      <c r="H597" s="65" t="s">
        <v>180</v>
      </c>
      <c r="I597" s="71">
        <v>45406</v>
      </c>
    </row>
    <row r="598" spans="1:9" s="29" customFormat="1" x14ac:dyDescent="0.25">
      <c r="A598" s="93">
        <f t="shared" si="10"/>
        <v>596</v>
      </c>
      <c r="B598" s="65" t="s">
        <v>149</v>
      </c>
      <c r="C598" s="65" t="str">
        <f>VLOOKUP(B598,Vereadores!$A$2:$C$59,2,0)</f>
        <v>UNIÃO BRASIL</v>
      </c>
      <c r="D598" s="65" t="s">
        <v>1393</v>
      </c>
      <c r="E598" s="70">
        <v>250000</v>
      </c>
      <c r="F598" s="65" t="s">
        <v>189</v>
      </c>
      <c r="G598" s="65" t="s">
        <v>1394</v>
      </c>
      <c r="H598" s="65" t="s">
        <v>180</v>
      </c>
      <c r="I598" s="71">
        <v>45434</v>
      </c>
    </row>
    <row r="599" spans="1:9" s="29" customFormat="1" x14ac:dyDescent="0.25">
      <c r="A599" s="93">
        <f t="shared" si="10"/>
        <v>597</v>
      </c>
      <c r="B599" s="65" t="s">
        <v>149</v>
      </c>
      <c r="C599" s="65" t="str">
        <f>VLOOKUP(B599,Vereadores!$A$2:$C$59,2,0)</f>
        <v>UNIÃO BRASIL</v>
      </c>
      <c r="D599" s="65" t="s">
        <v>1395</v>
      </c>
      <c r="E599" s="70">
        <v>250000</v>
      </c>
      <c r="F599" s="65" t="s">
        <v>189</v>
      </c>
      <c r="G599" s="65" t="s">
        <v>1396</v>
      </c>
      <c r="H599" s="65" t="s">
        <v>180</v>
      </c>
      <c r="I599" s="71">
        <v>45434</v>
      </c>
    </row>
    <row r="600" spans="1:9" s="29" customFormat="1" x14ac:dyDescent="0.25">
      <c r="A600" s="93">
        <f t="shared" si="10"/>
        <v>598</v>
      </c>
      <c r="B600" s="65" t="s">
        <v>149</v>
      </c>
      <c r="C600" s="65" t="str">
        <f>VLOOKUP(B600,Vereadores!$A$2:$C$59,2,0)</f>
        <v>UNIÃO BRASIL</v>
      </c>
      <c r="D600" s="65" t="s">
        <v>1397</v>
      </c>
      <c r="E600" s="70">
        <v>250000</v>
      </c>
      <c r="F600" s="65" t="s">
        <v>189</v>
      </c>
      <c r="G600" s="65" t="s">
        <v>1398</v>
      </c>
      <c r="H600" s="65" t="s">
        <v>180</v>
      </c>
      <c r="I600" s="71">
        <v>45434</v>
      </c>
    </row>
    <row r="601" spans="1:9" s="29" customFormat="1" x14ac:dyDescent="0.25">
      <c r="A601" s="93">
        <f t="shared" si="10"/>
        <v>599</v>
      </c>
      <c r="B601" s="65" t="s">
        <v>153</v>
      </c>
      <c r="C601" s="65" t="str">
        <f>VLOOKUP(B601,Vereadores!$A$2:$C$59,2,0)</f>
        <v>MDB</v>
      </c>
      <c r="D601" s="65" t="s">
        <v>1399</v>
      </c>
      <c r="E601" s="70">
        <v>120000</v>
      </c>
      <c r="F601" s="65" t="s">
        <v>189</v>
      </c>
      <c r="G601" s="65" t="s">
        <v>1400</v>
      </c>
      <c r="H601" s="65" t="s">
        <v>180</v>
      </c>
      <c r="I601" s="71">
        <v>45434</v>
      </c>
    </row>
    <row r="602" spans="1:9" s="29" customFormat="1" hidden="1" x14ac:dyDescent="0.25">
      <c r="A602" s="93">
        <f t="shared" si="10"/>
        <v>600</v>
      </c>
      <c r="B602" s="65" t="s">
        <v>656</v>
      </c>
      <c r="C602" s="65" t="str">
        <f>VLOOKUP(B602,Vereadores!$A$2:$C$59,2,0)</f>
        <v>PP</v>
      </c>
      <c r="D602" s="65" t="s">
        <v>1401</v>
      </c>
      <c r="E602" s="70">
        <v>180000</v>
      </c>
      <c r="F602" s="65" t="s">
        <v>221</v>
      </c>
      <c r="G602" s="65" t="s">
        <v>1402</v>
      </c>
      <c r="H602" s="65" t="s">
        <v>214</v>
      </c>
      <c r="I602" s="71"/>
    </row>
    <row r="603" spans="1:9" s="29" customFormat="1" ht="30" x14ac:dyDescent="0.25">
      <c r="A603" s="93">
        <f t="shared" si="10"/>
        <v>601</v>
      </c>
      <c r="B603" s="65" t="s">
        <v>656</v>
      </c>
      <c r="C603" s="65" t="str">
        <f>VLOOKUP(B603,Vereadores!$A$2:$C$59,2,0)</f>
        <v>PP</v>
      </c>
      <c r="D603" s="65" t="s">
        <v>1403</v>
      </c>
      <c r="E603" s="70">
        <v>100000</v>
      </c>
      <c r="F603" s="65" t="s">
        <v>321</v>
      </c>
      <c r="G603" s="65" t="s">
        <v>1404</v>
      </c>
      <c r="H603" s="65" t="s">
        <v>180</v>
      </c>
      <c r="I603" s="71">
        <v>45405</v>
      </c>
    </row>
    <row r="604" spans="1:9" s="29" customFormat="1" ht="30" hidden="1" x14ac:dyDescent="0.25">
      <c r="A604" s="93">
        <f t="shared" si="10"/>
        <v>602</v>
      </c>
      <c r="B604" s="65" t="s">
        <v>656</v>
      </c>
      <c r="C604" s="65" t="str">
        <f>VLOOKUP(B604,Vereadores!$A$2:$C$59,2,0)</f>
        <v>PP</v>
      </c>
      <c r="D604" s="65" t="s">
        <v>1405</v>
      </c>
      <c r="E604" s="70">
        <v>100000</v>
      </c>
      <c r="F604" s="65" t="s">
        <v>217</v>
      </c>
      <c r="G604" s="65" t="s">
        <v>1406</v>
      </c>
      <c r="H604" s="65" t="s">
        <v>195</v>
      </c>
      <c r="I604" s="71">
        <v>45405</v>
      </c>
    </row>
    <row r="605" spans="1:9" s="29" customFormat="1" x14ac:dyDescent="0.25">
      <c r="A605" s="93">
        <f t="shared" si="10"/>
        <v>603</v>
      </c>
      <c r="B605" s="65" t="s">
        <v>192</v>
      </c>
      <c r="C605" s="65" t="str">
        <f>VLOOKUP(B605,Vereadores!$A$2:$C$59,2,0)</f>
        <v>PL</v>
      </c>
      <c r="D605" s="65" t="s">
        <v>1348</v>
      </c>
      <c r="E605" s="70">
        <v>500000</v>
      </c>
      <c r="F605" s="65" t="s">
        <v>273</v>
      </c>
      <c r="G605" s="65" t="s">
        <v>1407</v>
      </c>
      <c r="H605" s="65" t="s">
        <v>180</v>
      </c>
      <c r="I605" s="71">
        <v>45408</v>
      </c>
    </row>
    <row r="606" spans="1:9" s="29" customFormat="1" ht="30" hidden="1" x14ac:dyDescent="0.25">
      <c r="A606" s="93">
        <f t="shared" si="10"/>
        <v>604</v>
      </c>
      <c r="B606" s="65" t="s">
        <v>69</v>
      </c>
      <c r="C606" s="65" t="str">
        <f>VLOOKUP(B606,Vereadores!$A$2:$C$59,2,0)</f>
        <v>MDB</v>
      </c>
      <c r="D606" s="65" t="s">
        <v>1408</v>
      </c>
      <c r="E606" s="70">
        <v>80000</v>
      </c>
      <c r="F606" s="65" t="s">
        <v>251</v>
      </c>
      <c r="G606" s="65" t="s">
        <v>1409</v>
      </c>
      <c r="H606" s="65" t="s">
        <v>195</v>
      </c>
      <c r="I606" s="71"/>
    </row>
    <row r="607" spans="1:9" s="29" customFormat="1" hidden="1" x14ac:dyDescent="0.25">
      <c r="A607" s="93">
        <f t="shared" si="10"/>
        <v>605</v>
      </c>
      <c r="B607" s="65" t="s">
        <v>69</v>
      </c>
      <c r="C607" s="65" t="str">
        <f>VLOOKUP(B607,Vereadores!$A$2:$C$59,2,0)</f>
        <v>MDB</v>
      </c>
      <c r="D607" s="65" t="s">
        <v>1410</v>
      </c>
      <c r="E607" s="70">
        <v>200000</v>
      </c>
      <c r="F607" s="65" t="s">
        <v>1173</v>
      </c>
      <c r="G607" s="65" t="s">
        <v>1411</v>
      </c>
      <c r="H607" s="65" t="s">
        <v>214</v>
      </c>
      <c r="I607" s="71"/>
    </row>
    <row r="608" spans="1:9" s="29" customFormat="1" ht="30" x14ac:dyDescent="0.25">
      <c r="A608" s="93">
        <f t="shared" si="10"/>
        <v>606</v>
      </c>
      <c r="B608" s="65" t="s">
        <v>84</v>
      </c>
      <c r="C608" s="65" t="str">
        <f>VLOOKUP(B608,Vereadores!$A$2:$C$59,2,0)</f>
        <v>PSB</v>
      </c>
      <c r="D608" s="65" t="s">
        <v>1412</v>
      </c>
      <c r="E608" s="70">
        <v>16000</v>
      </c>
      <c r="F608" s="65" t="s">
        <v>251</v>
      </c>
      <c r="G608" s="65" t="s">
        <v>1413</v>
      </c>
      <c r="H608" s="65" t="s">
        <v>180</v>
      </c>
      <c r="I608" s="71">
        <v>45540</v>
      </c>
    </row>
    <row r="609" spans="1:9" s="29" customFormat="1" ht="30" hidden="1" x14ac:dyDescent="0.25">
      <c r="A609" s="93">
        <f t="shared" si="10"/>
        <v>607</v>
      </c>
      <c r="B609" s="65" t="s">
        <v>223</v>
      </c>
      <c r="C609" s="65" t="str">
        <f>VLOOKUP(B609,Vereadores!$A$2:$C$59,2,0)</f>
        <v>REPUBLICANOS</v>
      </c>
      <c r="D609" s="65" t="s">
        <v>1414</v>
      </c>
      <c r="E609" s="70">
        <v>300000</v>
      </c>
      <c r="F609" s="65" t="s">
        <v>299</v>
      </c>
      <c r="G609" s="65" t="s">
        <v>1415</v>
      </c>
      <c r="H609" s="65" t="s">
        <v>195</v>
      </c>
      <c r="I609" s="71">
        <v>45419</v>
      </c>
    </row>
    <row r="610" spans="1:9" s="29" customFormat="1" x14ac:dyDescent="0.25">
      <c r="A610" s="93">
        <f t="shared" si="10"/>
        <v>608</v>
      </c>
      <c r="B610" s="65" t="s">
        <v>149</v>
      </c>
      <c r="C610" s="65" t="str">
        <f>VLOOKUP(B610,Vereadores!$A$2:$C$59,2,0)</f>
        <v>UNIÃO BRASIL</v>
      </c>
      <c r="D610" s="65" t="s">
        <v>1416</v>
      </c>
      <c r="E610" s="70">
        <v>250000</v>
      </c>
      <c r="F610" s="65" t="s">
        <v>189</v>
      </c>
      <c r="G610" s="65" t="s">
        <v>1417</v>
      </c>
      <c r="H610" s="65" t="s">
        <v>180</v>
      </c>
      <c r="I610" s="71">
        <v>45434</v>
      </c>
    </row>
    <row r="611" spans="1:9" s="29" customFormat="1" x14ac:dyDescent="0.25">
      <c r="A611" s="93">
        <f t="shared" si="10"/>
        <v>609</v>
      </c>
      <c r="B611" s="65" t="s">
        <v>149</v>
      </c>
      <c r="C611" s="65" t="str">
        <f>VLOOKUP(B611,Vereadores!$A$2:$C$59,2,0)</f>
        <v>UNIÃO BRASIL</v>
      </c>
      <c r="D611" s="65" t="s">
        <v>1418</v>
      </c>
      <c r="E611" s="70">
        <v>250000</v>
      </c>
      <c r="F611" s="65" t="s">
        <v>189</v>
      </c>
      <c r="G611" s="65" t="s">
        <v>1419</v>
      </c>
      <c r="H611" s="65" t="s">
        <v>180</v>
      </c>
      <c r="I611" s="71">
        <v>45434</v>
      </c>
    </row>
    <row r="612" spans="1:9" s="29" customFormat="1" x14ac:dyDescent="0.25">
      <c r="A612" s="93">
        <f t="shared" si="10"/>
        <v>610</v>
      </c>
      <c r="B612" s="65" t="s">
        <v>149</v>
      </c>
      <c r="C612" s="65" t="str">
        <f>VLOOKUP(B612,Vereadores!$A$2:$C$59,2,0)</f>
        <v>UNIÃO BRASIL</v>
      </c>
      <c r="D612" s="65" t="s">
        <v>1420</v>
      </c>
      <c r="E612" s="70">
        <v>250000</v>
      </c>
      <c r="F612" s="65" t="s">
        <v>189</v>
      </c>
      <c r="G612" s="65" t="s">
        <v>1421</v>
      </c>
      <c r="H612" s="65" t="s">
        <v>180</v>
      </c>
      <c r="I612" s="71">
        <v>45434</v>
      </c>
    </row>
    <row r="613" spans="1:9" s="29" customFormat="1" x14ac:dyDescent="0.25">
      <c r="A613" s="93">
        <f t="shared" si="10"/>
        <v>611</v>
      </c>
      <c r="B613" s="65" t="s">
        <v>806</v>
      </c>
      <c r="C613" s="65" t="str">
        <f>VLOOKUP(B613,Vereadores!$A$2:$C$59,2,0)</f>
        <v>PL</v>
      </c>
      <c r="D613" s="65" t="s">
        <v>1422</v>
      </c>
      <c r="E613" s="70">
        <v>139661.32</v>
      </c>
      <c r="F613" s="65" t="s">
        <v>189</v>
      </c>
      <c r="G613" s="65" t="s">
        <v>1423</v>
      </c>
      <c r="H613" s="65" t="s">
        <v>180</v>
      </c>
      <c r="I613" s="71">
        <v>45419</v>
      </c>
    </row>
    <row r="614" spans="1:9" s="29" customFormat="1" x14ac:dyDescent="0.25">
      <c r="A614" s="93">
        <f t="shared" si="10"/>
        <v>612</v>
      </c>
      <c r="B614" s="65" t="s">
        <v>149</v>
      </c>
      <c r="C614" s="65" t="str">
        <f>VLOOKUP(B614,Vereadores!$A$2:$C$59,2,0)</f>
        <v>UNIÃO BRASIL</v>
      </c>
      <c r="D614" s="65" t="s">
        <v>1424</v>
      </c>
      <c r="E614" s="70">
        <v>250000</v>
      </c>
      <c r="F614" s="65" t="s">
        <v>189</v>
      </c>
      <c r="G614" s="65" t="s">
        <v>1425</v>
      </c>
      <c r="H614" s="65" t="s">
        <v>180</v>
      </c>
      <c r="I614" s="71">
        <v>45434</v>
      </c>
    </row>
    <row r="615" spans="1:9" s="29" customFormat="1" ht="30" x14ac:dyDescent="0.25">
      <c r="A615" s="93">
        <f t="shared" si="10"/>
        <v>613</v>
      </c>
      <c r="B615" s="65" t="s">
        <v>153</v>
      </c>
      <c r="C615" s="65" t="str">
        <f>VLOOKUP(B615,Vereadores!$A$2:$C$59,2,0)</f>
        <v>MDB</v>
      </c>
      <c r="D615" s="65" t="s">
        <v>1426</v>
      </c>
      <c r="E615" s="70">
        <v>50000</v>
      </c>
      <c r="F615" s="65" t="s">
        <v>299</v>
      </c>
      <c r="G615" s="65" t="s">
        <v>1427</v>
      </c>
      <c r="H615" s="65" t="s">
        <v>180</v>
      </c>
      <c r="I615" s="71">
        <v>45405</v>
      </c>
    </row>
    <row r="616" spans="1:9" s="29" customFormat="1" x14ac:dyDescent="0.25">
      <c r="A616" s="93">
        <f t="shared" si="10"/>
        <v>614</v>
      </c>
      <c r="B616" s="65" t="s">
        <v>149</v>
      </c>
      <c r="C616" s="65" t="str">
        <f>VLOOKUP(B616,Vereadores!$A$2:$C$59,2,0)</f>
        <v>UNIÃO BRASIL</v>
      </c>
      <c r="D616" s="65" t="s">
        <v>1428</v>
      </c>
      <c r="E616" s="70">
        <v>250000</v>
      </c>
      <c r="F616" s="65" t="s">
        <v>189</v>
      </c>
      <c r="G616" s="65" t="s">
        <v>1429</v>
      </c>
      <c r="H616" s="65" t="s">
        <v>180</v>
      </c>
      <c r="I616" s="71">
        <v>45434</v>
      </c>
    </row>
    <row r="617" spans="1:9" s="29" customFormat="1" ht="30" x14ac:dyDescent="0.25">
      <c r="A617" s="93">
        <f t="shared" si="10"/>
        <v>615</v>
      </c>
      <c r="B617" s="65" t="s">
        <v>22</v>
      </c>
      <c r="C617" s="65" t="str">
        <f>VLOOKUP(B617,Vereadores!$A$2:$C$59,2,0)</f>
        <v>PT</v>
      </c>
      <c r="D617" s="65" t="s">
        <v>1430</v>
      </c>
      <c r="E617" s="70">
        <v>150000</v>
      </c>
      <c r="F617" s="65" t="s">
        <v>217</v>
      </c>
      <c r="G617" s="65" t="s">
        <v>1431</v>
      </c>
      <c r="H617" s="65" t="s">
        <v>180</v>
      </c>
      <c r="I617" s="71">
        <v>45405</v>
      </c>
    </row>
    <row r="618" spans="1:9" s="29" customFormat="1" x14ac:dyDescent="0.25">
      <c r="A618" s="93">
        <f t="shared" si="10"/>
        <v>616</v>
      </c>
      <c r="B618" s="65" t="s">
        <v>149</v>
      </c>
      <c r="C618" s="65" t="str">
        <f>VLOOKUP(B618,Vereadores!$A$2:$C$59,2,0)</f>
        <v>UNIÃO BRASIL</v>
      </c>
      <c r="D618" s="65" t="s">
        <v>1432</v>
      </c>
      <c r="E618" s="70">
        <v>250000</v>
      </c>
      <c r="F618" s="65" t="s">
        <v>189</v>
      </c>
      <c r="G618" s="65" t="s">
        <v>1433</v>
      </c>
      <c r="H618" s="65" t="s">
        <v>180</v>
      </c>
      <c r="I618" s="71">
        <v>45434</v>
      </c>
    </row>
    <row r="619" spans="1:9" s="29" customFormat="1" x14ac:dyDescent="0.25">
      <c r="A619" s="93">
        <f t="shared" si="10"/>
        <v>617</v>
      </c>
      <c r="B619" s="65" t="s">
        <v>149</v>
      </c>
      <c r="C619" s="65" t="str">
        <f>VLOOKUP(B619,Vereadores!$A$2:$C$59,2,0)</f>
        <v>UNIÃO BRASIL</v>
      </c>
      <c r="D619" s="65" t="s">
        <v>1434</v>
      </c>
      <c r="E619" s="70">
        <v>250000</v>
      </c>
      <c r="F619" s="65" t="s">
        <v>189</v>
      </c>
      <c r="G619" s="65" t="s">
        <v>1435</v>
      </c>
      <c r="H619" s="65" t="s">
        <v>180</v>
      </c>
      <c r="I619" s="71">
        <v>45434</v>
      </c>
    </row>
    <row r="620" spans="1:9" s="29" customFormat="1" x14ac:dyDescent="0.25">
      <c r="A620" s="93">
        <f t="shared" si="10"/>
        <v>618</v>
      </c>
      <c r="B620" s="65" t="s">
        <v>192</v>
      </c>
      <c r="C620" s="65" t="str">
        <f>VLOOKUP(B620,Vereadores!$A$2:$C$59,2,0)</f>
        <v>PL</v>
      </c>
      <c r="D620" s="65" t="s">
        <v>1436</v>
      </c>
      <c r="E620" s="70">
        <v>500000</v>
      </c>
      <c r="F620" s="65" t="s">
        <v>251</v>
      </c>
      <c r="G620" s="65" t="s">
        <v>1437</v>
      </c>
      <c r="H620" s="65" t="s">
        <v>180</v>
      </c>
      <c r="I620" s="71">
        <v>45405</v>
      </c>
    </row>
    <row r="621" spans="1:9" s="29" customFormat="1" x14ac:dyDescent="0.25">
      <c r="A621" s="93">
        <f t="shared" si="10"/>
        <v>619</v>
      </c>
      <c r="B621" s="65" t="s">
        <v>219</v>
      </c>
      <c r="C621" s="65" t="str">
        <f>VLOOKUP(B621,Vereadores!$A$2:$C$59,2,0)</f>
        <v>UNIÃO BRASIL</v>
      </c>
      <c r="D621" s="65" t="s">
        <v>1438</v>
      </c>
      <c r="E621" s="70">
        <v>150000</v>
      </c>
      <c r="F621" s="65" t="s">
        <v>251</v>
      </c>
      <c r="G621" s="65" t="s">
        <v>1439</v>
      </c>
      <c r="H621" s="65" t="s">
        <v>180</v>
      </c>
      <c r="I621" s="71">
        <v>45540</v>
      </c>
    </row>
    <row r="622" spans="1:9" s="29" customFormat="1" ht="30" x14ac:dyDescent="0.25">
      <c r="A622" s="93">
        <f t="shared" si="10"/>
        <v>620</v>
      </c>
      <c r="B622" s="65" t="s">
        <v>112</v>
      </c>
      <c r="C622" s="65" t="str">
        <f>VLOOKUP(B622,Vereadores!$A$2:$C$59,2,0)</f>
        <v>PT</v>
      </c>
      <c r="D622" s="65" t="s">
        <v>1440</v>
      </c>
      <c r="E622" s="70">
        <v>100000</v>
      </c>
      <c r="F622" s="65" t="s">
        <v>217</v>
      </c>
      <c r="G622" s="65" t="s">
        <v>1441</v>
      </c>
      <c r="H622" s="65" t="s">
        <v>180</v>
      </c>
      <c r="I622" s="71">
        <v>45419</v>
      </c>
    </row>
    <row r="623" spans="1:9" s="29" customFormat="1" ht="30" x14ac:dyDescent="0.25">
      <c r="A623" s="93">
        <f t="shared" si="10"/>
        <v>621</v>
      </c>
      <c r="B623" s="65" t="s">
        <v>59</v>
      </c>
      <c r="C623" s="65" t="str">
        <f>VLOOKUP(B623,Vereadores!$A$2:$C$59,2,0)</f>
        <v>NOVO</v>
      </c>
      <c r="D623" s="65" t="s">
        <v>1442</v>
      </c>
      <c r="E623" s="70">
        <v>100000</v>
      </c>
      <c r="F623" s="65" t="s">
        <v>757</v>
      </c>
      <c r="G623" s="65" t="s">
        <v>1443</v>
      </c>
      <c r="H623" s="65" t="s">
        <v>180</v>
      </c>
      <c r="I623" s="71">
        <v>45427</v>
      </c>
    </row>
    <row r="624" spans="1:9" s="29" customFormat="1" ht="30" x14ac:dyDescent="0.25">
      <c r="A624" s="93">
        <f t="shared" si="10"/>
        <v>622</v>
      </c>
      <c r="B624" s="65" t="s">
        <v>59</v>
      </c>
      <c r="C624" s="65" t="str">
        <f>VLOOKUP(B624,Vereadores!$A$2:$C$59,2,0)</f>
        <v>NOVO</v>
      </c>
      <c r="D624" s="65" t="s">
        <v>1444</v>
      </c>
      <c r="E624" s="70">
        <v>100000</v>
      </c>
      <c r="F624" s="65" t="s">
        <v>217</v>
      </c>
      <c r="G624" s="65" t="s">
        <v>1445</v>
      </c>
      <c r="H624" s="65" t="s">
        <v>180</v>
      </c>
      <c r="I624" s="71">
        <v>45405</v>
      </c>
    </row>
    <row r="625" spans="1:9" s="29" customFormat="1" ht="30" x14ac:dyDescent="0.25">
      <c r="A625" s="93">
        <f t="shared" si="10"/>
        <v>623</v>
      </c>
      <c r="B625" s="65" t="s">
        <v>125</v>
      </c>
      <c r="C625" s="65" t="str">
        <f>VLOOKUP(B625,Vereadores!$A$2:$C$59,2,0)</f>
        <v>PSD</v>
      </c>
      <c r="D625" s="65" t="s">
        <v>1446</v>
      </c>
      <c r="E625" s="70">
        <v>150000</v>
      </c>
      <c r="F625" s="65" t="s">
        <v>212</v>
      </c>
      <c r="G625" s="65" t="s">
        <v>1447</v>
      </c>
      <c r="H625" s="65" t="s">
        <v>180</v>
      </c>
      <c r="I625" s="71">
        <v>45450</v>
      </c>
    </row>
    <row r="626" spans="1:9" s="29" customFormat="1" x14ac:dyDescent="0.25">
      <c r="A626" s="93">
        <f t="shared" si="10"/>
        <v>624</v>
      </c>
      <c r="B626" s="65" t="s">
        <v>290</v>
      </c>
      <c r="C626" s="65" t="str">
        <f>VLOOKUP(B626,Vereadores!$A$2:$C$59,2,0)</f>
        <v>PP</v>
      </c>
      <c r="D626" s="65" t="s">
        <v>1448</v>
      </c>
      <c r="E626" s="70">
        <v>200000</v>
      </c>
      <c r="F626" s="65" t="s">
        <v>251</v>
      </c>
      <c r="G626" s="65" t="s">
        <v>1449</v>
      </c>
      <c r="H626" s="65" t="s">
        <v>180</v>
      </c>
      <c r="I626" s="71">
        <v>45405</v>
      </c>
    </row>
    <row r="627" spans="1:9" s="29" customFormat="1" x14ac:dyDescent="0.25">
      <c r="A627" s="93">
        <f t="shared" si="10"/>
        <v>625</v>
      </c>
      <c r="B627" s="65" t="s">
        <v>129</v>
      </c>
      <c r="C627" s="65" t="str">
        <f>VLOOKUP(B627,Vereadores!$A$2:$C$59,2,0)</f>
        <v>PODEMOS</v>
      </c>
      <c r="D627" s="65" t="s">
        <v>1450</v>
      </c>
      <c r="E627" s="70">
        <v>120000</v>
      </c>
      <c r="F627" s="65" t="s">
        <v>189</v>
      </c>
      <c r="G627" s="65" t="s">
        <v>1451</v>
      </c>
      <c r="H627" s="65" t="s">
        <v>180</v>
      </c>
      <c r="I627" s="71">
        <v>45540</v>
      </c>
    </row>
    <row r="628" spans="1:9" s="29" customFormat="1" x14ac:dyDescent="0.25">
      <c r="A628" s="93">
        <f t="shared" si="10"/>
        <v>626</v>
      </c>
      <c r="B628" s="65" t="s">
        <v>806</v>
      </c>
      <c r="C628" s="65" t="str">
        <f>VLOOKUP(B628,Vereadores!$A$2:$C$59,2,0)</f>
        <v>PL</v>
      </c>
      <c r="D628" s="65" t="s">
        <v>1452</v>
      </c>
      <c r="E628" s="70">
        <v>14691.6</v>
      </c>
      <c r="F628" s="65" t="s">
        <v>178</v>
      </c>
      <c r="G628" s="65" t="s">
        <v>1453</v>
      </c>
      <c r="H628" s="65" t="s">
        <v>180</v>
      </c>
      <c r="I628" s="71">
        <v>45406</v>
      </c>
    </row>
    <row r="629" spans="1:9" s="29" customFormat="1" x14ac:dyDescent="0.25">
      <c r="A629" s="93">
        <f t="shared" si="10"/>
        <v>627</v>
      </c>
      <c r="B629" s="65" t="s">
        <v>613</v>
      </c>
      <c r="C629" s="65" t="str">
        <f>VLOOKUP(B629,Vereadores!$A$2:$C$59,2,0)</f>
        <v>PSD</v>
      </c>
      <c r="D629" s="65" t="s">
        <v>1454</v>
      </c>
      <c r="E629" s="70">
        <v>23127.07</v>
      </c>
      <c r="F629" s="65" t="s">
        <v>178</v>
      </c>
      <c r="G629" s="65" t="s">
        <v>1455</v>
      </c>
      <c r="H629" s="65" t="s">
        <v>180</v>
      </c>
      <c r="I629" s="71">
        <v>45405</v>
      </c>
    </row>
    <row r="630" spans="1:9" s="29" customFormat="1" ht="30" x14ac:dyDescent="0.25">
      <c r="A630" s="93">
        <f t="shared" si="10"/>
        <v>628</v>
      </c>
      <c r="B630" s="65" t="s">
        <v>162</v>
      </c>
      <c r="C630" s="65" t="str">
        <f>VLOOKUP(B630,Vereadores!$A$2:$C$59,2,0)</f>
        <v>PSD</v>
      </c>
      <c r="D630" s="65" t="s">
        <v>1456</v>
      </c>
      <c r="E630" s="70">
        <v>400000</v>
      </c>
      <c r="F630" s="65" t="s">
        <v>321</v>
      </c>
      <c r="G630" s="65" t="s">
        <v>1457</v>
      </c>
      <c r="H630" s="65" t="s">
        <v>180</v>
      </c>
      <c r="I630" s="71">
        <v>45405</v>
      </c>
    </row>
    <row r="631" spans="1:9" s="29" customFormat="1" ht="45" x14ac:dyDescent="0.25">
      <c r="A631" s="93">
        <f t="shared" si="10"/>
        <v>629</v>
      </c>
      <c r="B631" s="65" t="s">
        <v>656</v>
      </c>
      <c r="C631" s="65" t="str">
        <f>VLOOKUP(B631,Vereadores!$A$2:$C$59,2,0)</f>
        <v>PP</v>
      </c>
      <c r="D631" s="65" t="s">
        <v>1458</v>
      </c>
      <c r="E631" s="70">
        <v>70000</v>
      </c>
      <c r="F631" s="65" t="s">
        <v>217</v>
      </c>
      <c r="G631" s="65" t="s">
        <v>1459</v>
      </c>
      <c r="H631" s="65" t="s">
        <v>180</v>
      </c>
      <c r="I631" s="71">
        <v>45419</v>
      </c>
    </row>
    <row r="632" spans="1:9" s="29" customFormat="1" hidden="1" x14ac:dyDescent="0.25">
      <c r="A632" s="93">
        <f t="shared" si="10"/>
        <v>630</v>
      </c>
      <c r="B632" s="65" t="s">
        <v>69</v>
      </c>
      <c r="C632" s="65" t="str">
        <f>VLOOKUP(B632,Vereadores!$A$2:$C$59,2,0)</f>
        <v>MDB</v>
      </c>
      <c r="D632" s="65" t="s">
        <v>1460</v>
      </c>
      <c r="E632" s="70">
        <v>50000</v>
      </c>
      <c r="F632" s="65" t="s">
        <v>251</v>
      </c>
      <c r="G632" s="65" t="s">
        <v>1461</v>
      </c>
      <c r="H632" s="65" t="s">
        <v>976</v>
      </c>
      <c r="I632" s="71"/>
    </row>
    <row r="633" spans="1:9" s="29" customFormat="1" x14ac:dyDescent="0.25">
      <c r="A633" s="93">
        <f t="shared" si="10"/>
        <v>631</v>
      </c>
      <c r="B633" s="65" t="s">
        <v>69</v>
      </c>
      <c r="C633" s="65" t="str">
        <f>VLOOKUP(B633,Vereadores!$A$2:$C$59,2,0)</f>
        <v>MDB</v>
      </c>
      <c r="D633" s="65" t="s">
        <v>1462</v>
      </c>
      <c r="E633" s="70">
        <v>250000</v>
      </c>
      <c r="F633" s="65" t="s">
        <v>251</v>
      </c>
      <c r="G633" s="65" t="s">
        <v>1463</v>
      </c>
      <c r="H633" s="65" t="s">
        <v>180</v>
      </c>
      <c r="I633" s="71">
        <v>45419</v>
      </c>
    </row>
    <row r="634" spans="1:9" s="29" customFormat="1" hidden="1" x14ac:dyDescent="0.25">
      <c r="A634" s="93">
        <f t="shared" si="10"/>
        <v>632</v>
      </c>
      <c r="B634" s="65" t="s">
        <v>69</v>
      </c>
      <c r="C634" s="65" t="str">
        <f>VLOOKUP(B634,Vereadores!$A$2:$C$59,2,0)</f>
        <v>MDB</v>
      </c>
      <c r="D634" s="65" t="s">
        <v>1464</v>
      </c>
      <c r="E634" s="70">
        <v>50000</v>
      </c>
      <c r="F634" s="65" t="s">
        <v>251</v>
      </c>
      <c r="G634" s="65" t="s">
        <v>1465</v>
      </c>
      <c r="H634" s="65" t="s">
        <v>195</v>
      </c>
      <c r="I634" s="71">
        <v>45405</v>
      </c>
    </row>
    <row r="635" spans="1:9" s="29" customFormat="1" x14ac:dyDescent="0.25">
      <c r="A635" s="93">
        <f t="shared" si="10"/>
        <v>633</v>
      </c>
      <c r="B635" s="65" t="s">
        <v>70</v>
      </c>
      <c r="C635" s="65" t="str">
        <f>VLOOKUP(B635,Vereadores!$A$2:$C$59,2,0)</f>
        <v>MDB</v>
      </c>
      <c r="D635" s="65" t="s">
        <v>1466</v>
      </c>
      <c r="E635" s="70">
        <v>27473.65</v>
      </c>
      <c r="F635" s="65" t="s">
        <v>959</v>
      </c>
      <c r="G635" s="65" t="s">
        <v>1467</v>
      </c>
      <c r="H635" s="65" t="s">
        <v>180</v>
      </c>
      <c r="I635" s="71">
        <v>45408</v>
      </c>
    </row>
    <row r="636" spans="1:9" s="29" customFormat="1" x14ac:dyDescent="0.25">
      <c r="A636" s="93">
        <f t="shared" si="10"/>
        <v>634</v>
      </c>
      <c r="B636" s="65" t="s">
        <v>69</v>
      </c>
      <c r="C636" s="65" t="str">
        <f>VLOOKUP(B636,Vereadores!$A$2:$C$59,2,0)</f>
        <v>MDB</v>
      </c>
      <c r="D636" s="65" t="s">
        <v>1448</v>
      </c>
      <c r="E636" s="70">
        <v>100000</v>
      </c>
      <c r="F636" s="65" t="s">
        <v>251</v>
      </c>
      <c r="G636" s="65" t="s">
        <v>1468</v>
      </c>
      <c r="H636" s="65" t="s">
        <v>180</v>
      </c>
      <c r="I636" s="71">
        <v>45405</v>
      </c>
    </row>
    <row r="637" spans="1:9" s="29" customFormat="1" hidden="1" x14ac:dyDescent="0.25">
      <c r="A637" s="93">
        <f t="shared" si="10"/>
        <v>635</v>
      </c>
      <c r="B637" s="65" t="s">
        <v>155</v>
      </c>
      <c r="C637" s="65" t="str">
        <f>VLOOKUP(B637,Vereadores!$A$2:$C$59,2,0)</f>
        <v>REPUBLICANOS</v>
      </c>
      <c r="D637" s="65" t="s">
        <v>1469</v>
      </c>
      <c r="E637" s="70">
        <v>4140</v>
      </c>
      <c r="F637" s="65" t="s">
        <v>251</v>
      </c>
      <c r="G637" s="76" t="s">
        <v>1470</v>
      </c>
      <c r="H637" s="65" t="s">
        <v>195</v>
      </c>
      <c r="I637" s="71">
        <v>45405</v>
      </c>
    </row>
    <row r="638" spans="1:9" s="29" customFormat="1" x14ac:dyDescent="0.25">
      <c r="A638" s="93">
        <f t="shared" si="10"/>
        <v>636</v>
      </c>
      <c r="B638" s="65" t="s">
        <v>37</v>
      </c>
      <c r="C638" s="65" t="str">
        <f>VLOOKUP(B638,Vereadores!$A$2:$C$59,2,0)</f>
        <v>REPUBLICANOS</v>
      </c>
      <c r="D638" s="65" t="s">
        <v>1471</v>
      </c>
      <c r="E638" s="70">
        <v>200000</v>
      </c>
      <c r="F638" s="65" t="s">
        <v>251</v>
      </c>
      <c r="G638" s="65" t="s">
        <v>1472</v>
      </c>
      <c r="H638" s="65" t="s">
        <v>180</v>
      </c>
      <c r="I638" s="71">
        <v>45405</v>
      </c>
    </row>
    <row r="639" spans="1:9" s="29" customFormat="1" hidden="1" x14ac:dyDescent="0.25">
      <c r="A639" s="93">
        <f t="shared" si="10"/>
        <v>637</v>
      </c>
      <c r="B639" s="65" t="s">
        <v>155</v>
      </c>
      <c r="C639" s="65" t="str">
        <f>VLOOKUP(B639,Vereadores!$A$2:$C$59,2,0)</f>
        <v>REPUBLICANOS</v>
      </c>
      <c r="D639" s="65" t="s">
        <v>1469</v>
      </c>
      <c r="E639" s="70">
        <v>19725</v>
      </c>
      <c r="F639" s="65" t="s">
        <v>251</v>
      </c>
      <c r="G639" s="65" t="s">
        <v>1473</v>
      </c>
      <c r="H639" s="65" t="s">
        <v>195</v>
      </c>
      <c r="I639" s="71">
        <v>45405</v>
      </c>
    </row>
    <row r="640" spans="1:9" s="29" customFormat="1" x14ac:dyDescent="0.25">
      <c r="A640" s="93">
        <f t="shared" si="10"/>
        <v>638</v>
      </c>
      <c r="B640" s="65" t="s">
        <v>249</v>
      </c>
      <c r="C640" s="65" t="str">
        <f>VLOOKUP(B640,Vereadores!$A$2:$C$59,2,0)</f>
        <v>MDB</v>
      </c>
      <c r="D640" s="65" t="s">
        <v>1448</v>
      </c>
      <c r="E640" s="70">
        <v>350000</v>
      </c>
      <c r="F640" s="65" t="s">
        <v>251</v>
      </c>
      <c r="G640" s="65" t="s">
        <v>1474</v>
      </c>
      <c r="H640" s="65" t="s">
        <v>180</v>
      </c>
      <c r="I640" s="71">
        <v>45419</v>
      </c>
    </row>
    <row r="641" spans="1:9" s="29" customFormat="1" x14ac:dyDescent="0.25">
      <c r="A641" s="93">
        <f t="shared" si="10"/>
        <v>639</v>
      </c>
      <c r="B641" s="65" t="s">
        <v>219</v>
      </c>
      <c r="C641" s="65" t="str">
        <f>VLOOKUP(B641,Vereadores!$A$2:$C$59,2,0)</f>
        <v>UNIÃO BRASIL</v>
      </c>
      <c r="D641" s="65" t="s">
        <v>1475</v>
      </c>
      <c r="E641" s="70">
        <v>50000</v>
      </c>
      <c r="F641" s="65" t="s">
        <v>251</v>
      </c>
      <c r="G641" s="65" t="s">
        <v>1476</v>
      </c>
      <c r="H641" s="65" t="s">
        <v>180</v>
      </c>
      <c r="I641" s="71">
        <v>45540</v>
      </c>
    </row>
    <row r="642" spans="1:9" s="29" customFormat="1" ht="30" hidden="1" x14ac:dyDescent="0.25">
      <c r="A642" s="93">
        <f t="shared" si="10"/>
        <v>640</v>
      </c>
      <c r="B642" s="65" t="s">
        <v>447</v>
      </c>
      <c r="C642" s="65" t="str">
        <f>VLOOKUP(B642,Vereadores!$A$2:$C$59,2,0)</f>
        <v>PL</v>
      </c>
      <c r="D642" s="65" t="s">
        <v>1477</v>
      </c>
      <c r="E642" s="70">
        <v>100000</v>
      </c>
      <c r="F642" s="65" t="s">
        <v>299</v>
      </c>
      <c r="G642" s="65" t="s">
        <v>1478</v>
      </c>
      <c r="H642" s="65" t="s">
        <v>195</v>
      </c>
      <c r="I642" s="71">
        <v>45419</v>
      </c>
    </row>
    <row r="643" spans="1:9" s="29" customFormat="1" x14ac:dyDescent="0.25">
      <c r="A643" s="93">
        <f t="shared" ref="A643:A706" si="11">A642+1</f>
        <v>641</v>
      </c>
      <c r="B643" s="65" t="s">
        <v>202</v>
      </c>
      <c r="C643" s="65" t="str">
        <f>VLOOKUP(B643,Vereadores!$A$2:$C$59,2,0)</f>
        <v>MDB</v>
      </c>
      <c r="D643" s="65" t="s">
        <v>1479</v>
      </c>
      <c r="E643" s="70">
        <v>24841.72</v>
      </c>
      <c r="F643" s="65" t="s">
        <v>178</v>
      </c>
      <c r="G643" s="65" t="s">
        <v>1480</v>
      </c>
      <c r="H643" s="65" t="s">
        <v>180</v>
      </c>
      <c r="I643" s="71">
        <v>45406</v>
      </c>
    </row>
    <row r="644" spans="1:9" s="29" customFormat="1" x14ac:dyDescent="0.25">
      <c r="A644" s="93">
        <f t="shared" si="11"/>
        <v>642</v>
      </c>
      <c r="B644" s="65" t="s">
        <v>123</v>
      </c>
      <c r="C644" s="65" t="str">
        <f>VLOOKUP(B644,Vereadores!$A$2:$C$59,2,0)</f>
        <v>MDB</v>
      </c>
      <c r="D644" s="65" t="s">
        <v>1481</v>
      </c>
      <c r="E644" s="70">
        <v>160000</v>
      </c>
      <c r="F644" s="65" t="s">
        <v>251</v>
      </c>
      <c r="G644" s="65" t="s">
        <v>1482</v>
      </c>
      <c r="H644" s="65" t="s">
        <v>180</v>
      </c>
      <c r="I644" s="71">
        <v>45405</v>
      </c>
    </row>
    <row r="645" spans="1:9" s="29" customFormat="1" ht="30" x14ac:dyDescent="0.25">
      <c r="A645" s="93">
        <f t="shared" si="11"/>
        <v>643</v>
      </c>
      <c r="B645" s="65" t="s">
        <v>59</v>
      </c>
      <c r="C645" s="65" t="str">
        <f>VLOOKUP(B645,Vereadores!$A$2:$C$59,2,0)</f>
        <v>NOVO</v>
      </c>
      <c r="D645" s="65" t="s">
        <v>1483</v>
      </c>
      <c r="E645" s="70">
        <v>85000</v>
      </c>
      <c r="F645" s="65" t="s">
        <v>212</v>
      </c>
      <c r="G645" s="65" t="s">
        <v>1484</v>
      </c>
      <c r="H645" s="65" t="s">
        <v>180</v>
      </c>
      <c r="I645" s="71">
        <v>45450</v>
      </c>
    </row>
    <row r="646" spans="1:9" s="29" customFormat="1" x14ac:dyDescent="0.25">
      <c r="A646" s="93">
        <f t="shared" si="11"/>
        <v>644</v>
      </c>
      <c r="B646" s="65" t="s">
        <v>447</v>
      </c>
      <c r="C646" s="65" t="str">
        <f>VLOOKUP(B646,Vereadores!$A$2:$C$59,2,0)</f>
        <v>PL</v>
      </c>
      <c r="D646" s="65" t="s">
        <v>1485</v>
      </c>
      <c r="E646" s="70">
        <v>100000</v>
      </c>
      <c r="F646" s="65" t="s">
        <v>251</v>
      </c>
      <c r="G646" s="65" t="s">
        <v>1486</v>
      </c>
      <c r="H646" s="65" t="s">
        <v>180</v>
      </c>
      <c r="I646" s="71">
        <v>45419</v>
      </c>
    </row>
    <row r="647" spans="1:9" s="29" customFormat="1" x14ac:dyDescent="0.25">
      <c r="A647" s="93">
        <f t="shared" si="11"/>
        <v>645</v>
      </c>
      <c r="B647" s="65" t="s">
        <v>69</v>
      </c>
      <c r="C647" s="65" t="str">
        <f>VLOOKUP(B647,Vereadores!$A$2:$C$59,2,0)</f>
        <v>MDB</v>
      </c>
      <c r="D647" s="65" t="s">
        <v>1487</v>
      </c>
      <c r="E647" s="70">
        <v>50000</v>
      </c>
      <c r="F647" s="65" t="s">
        <v>251</v>
      </c>
      <c r="G647" s="65" t="s">
        <v>1488</v>
      </c>
      <c r="H647" s="65" t="s">
        <v>180</v>
      </c>
      <c r="I647" s="71">
        <v>45405</v>
      </c>
    </row>
    <row r="648" spans="1:9" s="29" customFormat="1" x14ac:dyDescent="0.25">
      <c r="A648" s="93">
        <f t="shared" si="11"/>
        <v>646</v>
      </c>
      <c r="B648" s="65" t="s">
        <v>129</v>
      </c>
      <c r="C648" s="65" t="str">
        <f>VLOOKUP(B648,Vereadores!$A$2:$C$59,2,0)</f>
        <v>PODEMOS</v>
      </c>
      <c r="D648" s="65" t="s">
        <v>1489</v>
      </c>
      <c r="E648" s="70">
        <v>30000</v>
      </c>
      <c r="F648" s="65" t="s">
        <v>189</v>
      </c>
      <c r="G648" s="65" t="s">
        <v>1490</v>
      </c>
      <c r="H648" s="65" t="s">
        <v>180</v>
      </c>
      <c r="I648" s="71">
        <v>45540</v>
      </c>
    </row>
    <row r="649" spans="1:9" s="29" customFormat="1" hidden="1" x14ac:dyDescent="0.25">
      <c r="A649" s="93">
        <f t="shared" si="11"/>
        <v>647</v>
      </c>
      <c r="B649" s="65" t="s">
        <v>69</v>
      </c>
      <c r="C649" s="65" t="str">
        <f>VLOOKUP(B649,Vereadores!$A$2:$C$59,2,0)</f>
        <v>MDB</v>
      </c>
      <c r="D649" s="65" t="s">
        <v>1491</v>
      </c>
      <c r="E649" s="70">
        <v>120000</v>
      </c>
      <c r="F649" s="65" t="s">
        <v>251</v>
      </c>
      <c r="G649" s="65" t="s">
        <v>1492</v>
      </c>
      <c r="H649" s="65" t="s">
        <v>195</v>
      </c>
      <c r="I649" s="71"/>
    </row>
    <row r="650" spans="1:9" s="29" customFormat="1" x14ac:dyDescent="0.25">
      <c r="A650" s="93">
        <f t="shared" si="11"/>
        <v>648</v>
      </c>
      <c r="B650" s="65" t="s">
        <v>84</v>
      </c>
      <c r="C650" s="65" t="str">
        <f>VLOOKUP(B650,Vereadores!$A$2:$C$59,2,0)</f>
        <v>PSB</v>
      </c>
      <c r="D650" s="65" t="s">
        <v>1493</v>
      </c>
      <c r="E650" s="70">
        <v>120000</v>
      </c>
      <c r="F650" s="65" t="s">
        <v>251</v>
      </c>
      <c r="G650" s="65" t="s">
        <v>1494</v>
      </c>
      <c r="H650" s="65" t="s">
        <v>180</v>
      </c>
      <c r="I650" s="71">
        <v>45408</v>
      </c>
    </row>
    <row r="651" spans="1:9" s="29" customFormat="1" x14ac:dyDescent="0.25">
      <c r="A651" s="93">
        <f t="shared" si="11"/>
        <v>649</v>
      </c>
      <c r="B651" s="65" t="s">
        <v>129</v>
      </c>
      <c r="C651" s="65" t="str">
        <f>VLOOKUP(B651,Vereadores!$A$2:$C$59,2,0)</f>
        <v>PODEMOS</v>
      </c>
      <c r="D651" s="65" t="s">
        <v>1495</v>
      </c>
      <c r="E651" s="70">
        <v>200000</v>
      </c>
      <c r="F651" s="65" t="s">
        <v>189</v>
      </c>
      <c r="G651" s="65" t="s">
        <v>1496</v>
      </c>
      <c r="H651" s="65" t="s">
        <v>180</v>
      </c>
      <c r="I651" s="71">
        <v>45540</v>
      </c>
    </row>
    <row r="652" spans="1:9" s="29" customFormat="1" x14ac:dyDescent="0.25">
      <c r="A652" s="93">
        <f t="shared" si="11"/>
        <v>650</v>
      </c>
      <c r="B652" s="65" t="s">
        <v>290</v>
      </c>
      <c r="C652" s="65" t="str">
        <f>VLOOKUP(B652,Vereadores!$A$2:$C$59,2,0)</f>
        <v>PP</v>
      </c>
      <c r="D652" s="65" t="s">
        <v>1497</v>
      </c>
      <c r="E652" s="70">
        <v>200000</v>
      </c>
      <c r="F652" s="65" t="s">
        <v>732</v>
      </c>
      <c r="G652" s="65" t="s">
        <v>1498</v>
      </c>
      <c r="H652" s="65" t="s">
        <v>180</v>
      </c>
      <c r="I652" s="71">
        <v>45422</v>
      </c>
    </row>
    <row r="653" spans="1:9" s="29" customFormat="1" ht="30" x14ac:dyDescent="0.25">
      <c r="A653" s="93">
        <f t="shared" si="11"/>
        <v>651</v>
      </c>
      <c r="B653" s="65" t="s">
        <v>129</v>
      </c>
      <c r="C653" s="65" t="str">
        <f>VLOOKUP(B653,Vereadores!$A$2:$C$59,2,0)</f>
        <v>PODEMOS</v>
      </c>
      <c r="D653" s="65" t="s">
        <v>1499</v>
      </c>
      <c r="E653" s="70">
        <v>50000</v>
      </c>
      <c r="F653" s="65" t="s">
        <v>217</v>
      </c>
      <c r="G653" s="65" t="s">
        <v>1500</v>
      </c>
      <c r="H653" s="65" t="s">
        <v>180</v>
      </c>
      <c r="I653" s="71">
        <v>45405</v>
      </c>
    </row>
    <row r="654" spans="1:9" s="29" customFormat="1" x14ac:dyDescent="0.25">
      <c r="A654" s="93">
        <f t="shared" si="11"/>
        <v>652</v>
      </c>
      <c r="B654" s="65" t="s">
        <v>129</v>
      </c>
      <c r="C654" s="65" t="str">
        <f>VLOOKUP(B654,Vereadores!$A$2:$C$59,2,0)</f>
        <v>PODEMOS</v>
      </c>
      <c r="D654" s="65" t="s">
        <v>1501</v>
      </c>
      <c r="E654" s="70">
        <v>70000</v>
      </c>
      <c r="F654" s="65" t="s">
        <v>189</v>
      </c>
      <c r="G654" s="65" t="s">
        <v>1502</v>
      </c>
      <c r="H654" s="65" t="s">
        <v>180</v>
      </c>
      <c r="I654" s="71">
        <v>45540</v>
      </c>
    </row>
    <row r="655" spans="1:9" s="29" customFormat="1" x14ac:dyDescent="0.25">
      <c r="A655" s="93">
        <f t="shared" si="11"/>
        <v>653</v>
      </c>
      <c r="B655" s="65" t="s">
        <v>234</v>
      </c>
      <c r="C655" s="65" t="str">
        <f>VLOOKUP(B655,Vereadores!$A$2:$C$59,2,0)</f>
        <v>PSD</v>
      </c>
      <c r="D655" s="65" t="s">
        <v>1503</v>
      </c>
      <c r="E655" s="70">
        <v>410057.71</v>
      </c>
      <c r="F655" s="65" t="s">
        <v>189</v>
      </c>
      <c r="G655" s="65" t="s">
        <v>1504</v>
      </c>
      <c r="H655" s="65" t="s">
        <v>180</v>
      </c>
      <c r="I655" s="71">
        <v>45540</v>
      </c>
    </row>
    <row r="656" spans="1:9" s="29" customFormat="1" x14ac:dyDescent="0.25">
      <c r="A656" s="93">
        <f t="shared" si="11"/>
        <v>654</v>
      </c>
      <c r="B656" s="65" t="s">
        <v>153</v>
      </c>
      <c r="C656" s="65" t="str">
        <f>VLOOKUP(B656,Vereadores!$A$2:$C$59,2,0)</f>
        <v>MDB</v>
      </c>
      <c r="D656" s="65" t="s">
        <v>1448</v>
      </c>
      <c r="E656" s="70">
        <v>100000</v>
      </c>
      <c r="F656" s="65" t="s">
        <v>251</v>
      </c>
      <c r="G656" s="65" t="s">
        <v>1505</v>
      </c>
      <c r="H656" s="65" t="s">
        <v>180</v>
      </c>
      <c r="I656" s="71">
        <v>45419</v>
      </c>
    </row>
    <row r="657" spans="1:9" s="29" customFormat="1" ht="30" hidden="1" x14ac:dyDescent="0.25">
      <c r="A657" s="93">
        <f t="shared" si="11"/>
        <v>655</v>
      </c>
      <c r="B657" s="65" t="s">
        <v>37</v>
      </c>
      <c r="C657" s="65" t="str">
        <f>VLOOKUP(B657,Vereadores!$A$2:$C$59,2,0)</f>
        <v>REPUBLICANOS</v>
      </c>
      <c r="D657" s="65" t="s">
        <v>303</v>
      </c>
      <c r="E657" s="70">
        <v>100000</v>
      </c>
      <c r="F657" s="65" t="s">
        <v>299</v>
      </c>
      <c r="G657" s="65" t="s">
        <v>1506</v>
      </c>
      <c r="H657" s="65" t="s">
        <v>195</v>
      </c>
      <c r="I657" s="71"/>
    </row>
    <row r="658" spans="1:9" s="29" customFormat="1" ht="30" x14ac:dyDescent="0.25">
      <c r="A658" s="93">
        <f t="shared" si="11"/>
        <v>656</v>
      </c>
      <c r="B658" s="65" t="s">
        <v>153</v>
      </c>
      <c r="C658" s="65" t="str">
        <f>VLOOKUP(B658,Vereadores!$A$2:$C$59,2,0)</f>
        <v>MDB</v>
      </c>
      <c r="D658" s="65" t="s">
        <v>1375</v>
      </c>
      <c r="E658" s="70">
        <v>250000</v>
      </c>
      <c r="F658" s="65" t="s">
        <v>299</v>
      </c>
      <c r="G658" s="65" t="s">
        <v>1507</v>
      </c>
      <c r="H658" s="65" t="s">
        <v>180</v>
      </c>
      <c r="I658" s="71">
        <v>45419</v>
      </c>
    </row>
    <row r="659" spans="1:9" s="29" customFormat="1" x14ac:dyDescent="0.25">
      <c r="A659" s="93">
        <f t="shared" si="11"/>
        <v>657</v>
      </c>
      <c r="B659" s="65" t="s">
        <v>84</v>
      </c>
      <c r="C659" s="65" t="str">
        <f>VLOOKUP(B659,Vereadores!$A$2:$C$59,2,0)</f>
        <v>PSB</v>
      </c>
      <c r="D659" s="65" t="s">
        <v>1508</v>
      </c>
      <c r="E659" s="70">
        <v>50000</v>
      </c>
      <c r="F659" s="65" t="s">
        <v>251</v>
      </c>
      <c r="G659" s="65" t="s">
        <v>1509</v>
      </c>
      <c r="H659" s="65" t="s">
        <v>180</v>
      </c>
      <c r="I659" s="71">
        <v>45419</v>
      </c>
    </row>
    <row r="660" spans="1:9" s="29" customFormat="1" ht="30" x14ac:dyDescent="0.25">
      <c r="A660" s="93">
        <f t="shared" si="11"/>
        <v>658</v>
      </c>
      <c r="B660" s="65" t="s">
        <v>63</v>
      </c>
      <c r="C660" s="65" t="str">
        <f>VLOOKUP(B660,Vereadores!$A$2:$C$59,2,0)</f>
        <v>PODEMOS</v>
      </c>
      <c r="D660" s="65" t="s">
        <v>1510</v>
      </c>
      <c r="E660" s="70">
        <v>75000</v>
      </c>
      <c r="F660" s="65" t="s">
        <v>1297</v>
      </c>
      <c r="G660" s="65" t="s">
        <v>1511</v>
      </c>
      <c r="H660" s="65" t="s">
        <v>180</v>
      </c>
      <c r="I660" s="71">
        <v>45408</v>
      </c>
    </row>
    <row r="661" spans="1:9" s="29" customFormat="1" ht="30" x14ac:dyDescent="0.25">
      <c r="A661" s="93">
        <f t="shared" si="11"/>
        <v>659</v>
      </c>
      <c r="B661" s="65" t="s">
        <v>63</v>
      </c>
      <c r="C661" s="65" t="str">
        <f>VLOOKUP(B661,Vereadores!$A$2:$C$59,2,0)</f>
        <v>PODEMOS</v>
      </c>
      <c r="D661" s="65" t="s">
        <v>1512</v>
      </c>
      <c r="E661" s="70">
        <v>100000</v>
      </c>
      <c r="F661" s="65" t="s">
        <v>189</v>
      </c>
      <c r="G661" s="65" t="s">
        <v>1513</v>
      </c>
      <c r="H661" s="65" t="s">
        <v>180</v>
      </c>
      <c r="I661" s="71">
        <v>45540</v>
      </c>
    </row>
    <row r="662" spans="1:9" s="29" customFormat="1" ht="30" x14ac:dyDescent="0.25">
      <c r="A662" s="93">
        <f t="shared" si="11"/>
        <v>660</v>
      </c>
      <c r="B662" s="65" t="s">
        <v>63</v>
      </c>
      <c r="C662" s="65" t="str">
        <f>VLOOKUP(B662,Vereadores!$A$2:$C$59,2,0)</f>
        <v>PODEMOS</v>
      </c>
      <c r="D662" s="65" t="s">
        <v>1514</v>
      </c>
      <c r="E662" s="70">
        <v>500000</v>
      </c>
      <c r="F662" s="65" t="s">
        <v>251</v>
      </c>
      <c r="G662" s="65" t="s">
        <v>1515</v>
      </c>
      <c r="H662" s="65" t="s">
        <v>180</v>
      </c>
      <c r="I662" s="71">
        <v>45419</v>
      </c>
    </row>
    <row r="663" spans="1:9" s="29" customFormat="1" ht="30" x14ac:dyDescent="0.25">
      <c r="A663" s="93">
        <f t="shared" si="11"/>
        <v>661</v>
      </c>
      <c r="B663" s="65" t="s">
        <v>202</v>
      </c>
      <c r="C663" s="65" t="str">
        <f>VLOOKUP(B663,Vereadores!$A$2:$C$59,2,0)</f>
        <v>MDB</v>
      </c>
      <c r="D663" s="65" t="s">
        <v>1516</v>
      </c>
      <c r="E663" s="70">
        <v>24841.72</v>
      </c>
      <c r="F663" s="65" t="s">
        <v>178</v>
      </c>
      <c r="G663" s="65" t="s">
        <v>1517</v>
      </c>
      <c r="H663" s="65" t="s">
        <v>180</v>
      </c>
      <c r="I663" s="71">
        <v>45419</v>
      </c>
    </row>
    <row r="664" spans="1:9" s="39" customFormat="1" ht="30" x14ac:dyDescent="0.25">
      <c r="A664" s="93">
        <f t="shared" si="11"/>
        <v>662</v>
      </c>
      <c r="B664" s="65" t="s">
        <v>293</v>
      </c>
      <c r="C664" s="65" t="str">
        <f>VLOOKUP(B664,Vereadores!$A$2:$C$59,2,0)</f>
        <v>PT</v>
      </c>
      <c r="D664" s="65" t="s">
        <v>1518</v>
      </c>
      <c r="E664" s="70">
        <v>350000</v>
      </c>
      <c r="F664" s="65" t="s">
        <v>373</v>
      </c>
      <c r="G664" s="65" t="s">
        <v>1519</v>
      </c>
      <c r="H664" s="65" t="s">
        <v>180</v>
      </c>
      <c r="I664" s="71">
        <v>45422</v>
      </c>
    </row>
    <row r="665" spans="1:9" s="29" customFormat="1" ht="30" hidden="1" x14ac:dyDescent="0.25">
      <c r="A665" s="93">
        <f t="shared" si="11"/>
        <v>663</v>
      </c>
      <c r="B665" s="65" t="s">
        <v>293</v>
      </c>
      <c r="C665" s="65" t="str">
        <f>VLOOKUP(B665,Vereadores!$A$2:$C$59,2,0)</f>
        <v>PT</v>
      </c>
      <c r="D665" s="65" t="s">
        <v>1520</v>
      </c>
      <c r="E665" s="70">
        <v>150000</v>
      </c>
      <c r="F665" s="65" t="s">
        <v>1521</v>
      </c>
      <c r="G665" s="65" t="s">
        <v>1522</v>
      </c>
      <c r="H665" s="65" t="s">
        <v>195</v>
      </c>
      <c r="I665" s="71"/>
    </row>
    <row r="666" spans="1:9" s="29" customFormat="1" ht="30" x14ac:dyDescent="0.25">
      <c r="A666" s="93">
        <f t="shared" si="11"/>
        <v>664</v>
      </c>
      <c r="B666" s="65" t="s">
        <v>59</v>
      </c>
      <c r="C666" s="65" t="str">
        <f>VLOOKUP(B666,Vereadores!$A$2:$C$59,2,0)</f>
        <v>NOVO</v>
      </c>
      <c r="D666" s="65" t="s">
        <v>1523</v>
      </c>
      <c r="E666" s="70">
        <v>100000</v>
      </c>
      <c r="F666" s="65" t="s">
        <v>217</v>
      </c>
      <c r="G666" s="65" t="s">
        <v>1524</v>
      </c>
      <c r="H666" s="65" t="s">
        <v>180</v>
      </c>
      <c r="I666" s="71">
        <v>45540</v>
      </c>
    </row>
    <row r="667" spans="1:9" s="29" customFormat="1" ht="30" x14ac:dyDescent="0.25">
      <c r="A667" s="93">
        <f t="shared" si="11"/>
        <v>665</v>
      </c>
      <c r="B667" s="65" t="s">
        <v>155</v>
      </c>
      <c r="C667" s="65" t="str">
        <f>VLOOKUP(B667,Vereadores!$A$2:$C$59,2,0)</f>
        <v>REPUBLICANOS</v>
      </c>
      <c r="D667" s="65" t="s">
        <v>1525</v>
      </c>
      <c r="E667" s="70">
        <v>70000</v>
      </c>
      <c r="F667" s="65" t="s">
        <v>189</v>
      </c>
      <c r="G667" s="65" t="s">
        <v>1526</v>
      </c>
      <c r="H667" s="65" t="s">
        <v>180</v>
      </c>
      <c r="I667" s="71">
        <v>45469</v>
      </c>
    </row>
    <row r="668" spans="1:9" s="39" customFormat="1" x14ac:dyDescent="0.25">
      <c r="A668" s="93">
        <f t="shared" si="11"/>
        <v>666</v>
      </c>
      <c r="B668" s="65" t="s">
        <v>155</v>
      </c>
      <c r="C668" s="65" t="str">
        <f>VLOOKUP(B668,Vereadores!$A$2:$C$59,2,0)</f>
        <v>REPUBLICANOS</v>
      </c>
      <c r="D668" s="65" t="s">
        <v>1527</v>
      </c>
      <c r="E668" s="70">
        <v>60000</v>
      </c>
      <c r="F668" s="65" t="s">
        <v>189</v>
      </c>
      <c r="G668" s="65" t="s">
        <v>1528</v>
      </c>
      <c r="H668" s="65" t="s">
        <v>180</v>
      </c>
      <c r="I668" s="71">
        <v>45441</v>
      </c>
    </row>
    <row r="669" spans="1:9" s="29" customFormat="1" x14ac:dyDescent="0.25">
      <c r="A669" s="93">
        <f t="shared" si="11"/>
        <v>667</v>
      </c>
      <c r="B669" s="65" t="s">
        <v>155</v>
      </c>
      <c r="C669" s="65" t="str">
        <f>VLOOKUP(B669,Vereadores!$A$2:$C$59,2,0)</f>
        <v>REPUBLICANOS</v>
      </c>
      <c r="D669" s="65" t="s">
        <v>1529</v>
      </c>
      <c r="E669" s="70">
        <v>60000</v>
      </c>
      <c r="F669" s="65" t="s">
        <v>189</v>
      </c>
      <c r="G669" s="65" t="s">
        <v>1530</v>
      </c>
      <c r="H669" s="65" t="s">
        <v>180</v>
      </c>
      <c r="I669" s="71">
        <v>45469</v>
      </c>
    </row>
    <row r="670" spans="1:9" s="29" customFormat="1" x14ac:dyDescent="0.25">
      <c r="A670" s="93">
        <f t="shared" si="11"/>
        <v>668</v>
      </c>
      <c r="B670" s="65" t="s">
        <v>155</v>
      </c>
      <c r="C670" s="65" t="str">
        <f>VLOOKUP(B670,Vereadores!$A$2:$C$59,2,0)</f>
        <v>REPUBLICANOS</v>
      </c>
      <c r="D670" s="65" t="s">
        <v>1531</v>
      </c>
      <c r="E670" s="70">
        <v>60000</v>
      </c>
      <c r="F670" s="65" t="s">
        <v>251</v>
      </c>
      <c r="G670" s="65" t="s">
        <v>1532</v>
      </c>
      <c r="H670" s="65" t="s">
        <v>180</v>
      </c>
      <c r="I670" s="71">
        <v>45419</v>
      </c>
    </row>
    <row r="671" spans="1:9" s="29" customFormat="1" ht="30" x14ac:dyDescent="0.25">
      <c r="A671" s="93">
        <f t="shared" si="11"/>
        <v>669</v>
      </c>
      <c r="B671" s="65" t="s">
        <v>155</v>
      </c>
      <c r="C671" s="65" t="str">
        <f>VLOOKUP(B671,Vereadores!$A$2:$C$59,2,0)</f>
        <v>REPUBLICANOS</v>
      </c>
      <c r="D671" s="65" t="s">
        <v>1533</v>
      </c>
      <c r="E671" s="70">
        <v>258000</v>
      </c>
      <c r="F671" s="65" t="s">
        <v>299</v>
      </c>
      <c r="G671" s="65" t="s">
        <v>1534</v>
      </c>
      <c r="H671" s="65" t="s">
        <v>180</v>
      </c>
      <c r="I671" s="71">
        <v>45419</v>
      </c>
    </row>
    <row r="672" spans="1:9" s="29" customFormat="1" x14ac:dyDescent="0.25">
      <c r="A672" s="93">
        <f t="shared" si="11"/>
        <v>670</v>
      </c>
      <c r="B672" s="65" t="s">
        <v>103</v>
      </c>
      <c r="C672" s="65" t="str">
        <f>VLOOKUP(B672,Vereadores!$A$2:$C$59,2,0)</f>
        <v>PT</v>
      </c>
      <c r="D672" s="65" t="s">
        <v>731</v>
      </c>
      <c r="E672" s="70">
        <v>200000</v>
      </c>
      <c r="F672" s="65" t="s">
        <v>221</v>
      </c>
      <c r="G672" s="65" t="s">
        <v>1535</v>
      </c>
      <c r="H672" s="65" t="s">
        <v>180</v>
      </c>
      <c r="I672" s="71">
        <v>45419</v>
      </c>
    </row>
    <row r="673" spans="1:9" s="29" customFormat="1" ht="30" hidden="1" x14ac:dyDescent="0.25">
      <c r="A673" s="93">
        <f t="shared" si="11"/>
        <v>671</v>
      </c>
      <c r="B673" s="65" t="s">
        <v>80</v>
      </c>
      <c r="C673" s="65" t="str">
        <f>VLOOKUP(B673,Vereadores!$A$2:$C$59,2,0)</f>
        <v>PSOL</v>
      </c>
      <c r="D673" s="65" t="s">
        <v>1536</v>
      </c>
      <c r="E673" s="70">
        <v>100000</v>
      </c>
      <c r="F673" s="65" t="s">
        <v>217</v>
      </c>
      <c r="G673" s="65" t="s">
        <v>1537</v>
      </c>
      <c r="H673" s="65" t="s">
        <v>195</v>
      </c>
      <c r="I673" s="71">
        <v>45419</v>
      </c>
    </row>
    <row r="674" spans="1:9" s="29" customFormat="1" ht="30" x14ac:dyDescent="0.25">
      <c r="A674" s="93">
        <f t="shared" si="11"/>
        <v>672</v>
      </c>
      <c r="B674" s="65" t="s">
        <v>767</v>
      </c>
      <c r="C674" s="65" t="str">
        <f>VLOOKUP(B674,Vereadores!$A$2:$C$59,2,0)</f>
        <v>PT</v>
      </c>
      <c r="D674" s="65" t="s">
        <v>1538</v>
      </c>
      <c r="E674" s="70">
        <v>436999.97</v>
      </c>
      <c r="F674" s="65" t="s">
        <v>212</v>
      </c>
      <c r="G674" s="65" t="s">
        <v>1539</v>
      </c>
      <c r="H674" s="65" t="s">
        <v>180</v>
      </c>
      <c r="I674" s="71">
        <v>45450</v>
      </c>
    </row>
    <row r="675" spans="1:9" s="29" customFormat="1" ht="30" x14ac:dyDescent="0.25">
      <c r="A675" s="93">
        <f t="shared" si="11"/>
        <v>673</v>
      </c>
      <c r="B675" s="65" t="s">
        <v>159</v>
      </c>
      <c r="C675" s="65" t="str">
        <f>VLOOKUP(B675,Vereadores!$A$2:$C$59,2,0)</f>
        <v>PSOL</v>
      </c>
      <c r="D675" s="65" t="s">
        <v>1540</v>
      </c>
      <c r="E675" s="70">
        <v>300000</v>
      </c>
      <c r="F675" s="65" t="s">
        <v>217</v>
      </c>
      <c r="G675" s="65" t="s">
        <v>1541</v>
      </c>
      <c r="H675" s="65" t="s">
        <v>180</v>
      </c>
      <c r="I675" s="71">
        <v>45419</v>
      </c>
    </row>
    <row r="676" spans="1:9" s="29" customFormat="1" ht="30" x14ac:dyDescent="0.25">
      <c r="A676" s="93">
        <f t="shared" si="11"/>
        <v>674</v>
      </c>
      <c r="B676" s="65" t="s">
        <v>122</v>
      </c>
      <c r="C676" s="65" t="str">
        <f>VLOOKUP(B676,Vereadores!$A$2:$C$59,2,0)</f>
        <v>PT</v>
      </c>
      <c r="D676" s="65" t="s">
        <v>1542</v>
      </c>
      <c r="E676" s="70">
        <v>150000</v>
      </c>
      <c r="F676" s="65" t="s">
        <v>217</v>
      </c>
      <c r="G676" s="65" t="s">
        <v>1543</v>
      </c>
      <c r="H676" s="65" t="s">
        <v>180</v>
      </c>
      <c r="I676" s="71">
        <v>45540</v>
      </c>
    </row>
    <row r="677" spans="1:9" s="29" customFormat="1" x14ac:dyDescent="0.25">
      <c r="A677" s="93">
        <f t="shared" si="11"/>
        <v>675</v>
      </c>
      <c r="B677" s="65" t="s">
        <v>153</v>
      </c>
      <c r="C677" s="65" t="str">
        <f>VLOOKUP(B677,Vereadores!$A$2:$C$59,2,0)</f>
        <v>MDB</v>
      </c>
      <c r="D677" s="65" t="s">
        <v>1544</v>
      </c>
      <c r="E677" s="70">
        <v>183188.26</v>
      </c>
      <c r="F677" s="65" t="s">
        <v>189</v>
      </c>
      <c r="G677" s="65" t="s">
        <v>1545</v>
      </c>
      <c r="H677" s="65" t="s">
        <v>180</v>
      </c>
      <c r="I677" s="71">
        <v>45447</v>
      </c>
    </row>
    <row r="678" spans="1:9" s="29" customFormat="1" ht="30" x14ac:dyDescent="0.25">
      <c r="A678" s="93">
        <f t="shared" si="11"/>
        <v>676</v>
      </c>
      <c r="B678" s="65" t="s">
        <v>103</v>
      </c>
      <c r="C678" s="65" t="str">
        <f>VLOOKUP(B678,Vereadores!$A$2:$C$59,2,0)</f>
        <v>PT</v>
      </c>
      <c r="D678" s="65" t="s">
        <v>1546</v>
      </c>
      <c r="E678" s="70">
        <v>20000</v>
      </c>
      <c r="F678" s="65" t="s">
        <v>217</v>
      </c>
      <c r="G678" s="65" t="s">
        <v>1547</v>
      </c>
      <c r="H678" s="65" t="s">
        <v>180</v>
      </c>
      <c r="I678" s="71" t="s">
        <v>1549</v>
      </c>
    </row>
    <row r="679" spans="1:9" s="29" customFormat="1" ht="30" x14ac:dyDescent="0.25">
      <c r="A679" s="93">
        <f t="shared" si="11"/>
        <v>677</v>
      </c>
      <c r="B679" s="65" t="s">
        <v>103</v>
      </c>
      <c r="C679" s="65" t="str">
        <f>VLOOKUP(B679,Vereadores!$A$2:$C$59,2,0)</f>
        <v>PT</v>
      </c>
      <c r="D679" s="65" t="s">
        <v>1550</v>
      </c>
      <c r="E679" s="70">
        <v>200000</v>
      </c>
      <c r="F679" s="65" t="s">
        <v>251</v>
      </c>
      <c r="G679" s="65" t="s">
        <v>1551</v>
      </c>
      <c r="H679" s="65" t="s">
        <v>180</v>
      </c>
      <c r="I679" s="71">
        <v>45434</v>
      </c>
    </row>
    <row r="680" spans="1:9" s="29" customFormat="1" hidden="1" x14ac:dyDescent="0.25">
      <c r="A680" s="93">
        <f t="shared" si="11"/>
        <v>678</v>
      </c>
      <c r="B680" s="65" t="s">
        <v>223</v>
      </c>
      <c r="C680" s="65" t="str">
        <f>VLOOKUP(B680,Vereadores!$A$2:$C$59,2,0)</f>
        <v>REPUBLICANOS</v>
      </c>
      <c r="D680" s="65" t="s">
        <v>1552</v>
      </c>
      <c r="E680" s="70">
        <v>500000</v>
      </c>
      <c r="F680" s="65" t="s">
        <v>189</v>
      </c>
      <c r="G680" s="65" t="s">
        <v>1553</v>
      </c>
      <c r="H680" s="65" t="s">
        <v>214</v>
      </c>
      <c r="I680" s="71"/>
    </row>
    <row r="681" spans="1:9" s="29" customFormat="1" ht="30" x14ac:dyDescent="0.25">
      <c r="A681" s="93">
        <f t="shared" si="11"/>
        <v>679</v>
      </c>
      <c r="B681" s="65" t="s">
        <v>59</v>
      </c>
      <c r="C681" s="65" t="str">
        <f>VLOOKUP(B681,Vereadores!$A$2:$C$59,2,0)</f>
        <v>NOVO</v>
      </c>
      <c r="D681" s="65" t="s">
        <v>1554</v>
      </c>
      <c r="E681" s="70">
        <v>100000</v>
      </c>
      <c r="F681" s="65" t="s">
        <v>321</v>
      </c>
      <c r="G681" s="65" t="s">
        <v>1555</v>
      </c>
      <c r="H681" s="65" t="s">
        <v>180</v>
      </c>
      <c r="I681" s="71">
        <v>45405</v>
      </c>
    </row>
    <row r="682" spans="1:9" s="29" customFormat="1" x14ac:dyDescent="0.25">
      <c r="A682" s="93">
        <f t="shared" si="11"/>
        <v>680</v>
      </c>
      <c r="B682" s="65" t="s">
        <v>129</v>
      </c>
      <c r="C682" s="65" t="str">
        <f>VLOOKUP(B682,Vereadores!$A$2:$C$59,2,0)</f>
        <v>PODEMOS</v>
      </c>
      <c r="D682" s="65" t="s">
        <v>1556</v>
      </c>
      <c r="E682" s="70">
        <v>100000</v>
      </c>
      <c r="F682" s="65" t="s">
        <v>189</v>
      </c>
      <c r="G682" s="65" t="s">
        <v>1557</v>
      </c>
      <c r="H682" s="65" t="s">
        <v>180</v>
      </c>
      <c r="I682" s="71">
        <v>45540</v>
      </c>
    </row>
    <row r="683" spans="1:9" s="29" customFormat="1" x14ac:dyDescent="0.25">
      <c r="A683" s="93">
        <f t="shared" si="11"/>
        <v>681</v>
      </c>
      <c r="B683" s="65" t="s">
        <v>215</v>
      </c>
      <c r="C683" s="65" t="str">
        <f>VLOOKUP(B683,Vereadores!$A$2:$C$59,2,0)</f>
        <v>UNIÃO BRASIL</v>
      </c>
      <c r="D683" s="65" t="s">
        <v>1049</v>
      </c>
      <c r="E683" s="70">
        <v>65381.68</v>
      </c>
      <c r="F683" s="65" t="s">
        <v>178</v>
      </c>
      <c r="G683" s="65" t="s">
        <v>1558</v>
      </c>
      <c r="H683" s="65" t="s">
        <v>180</v>
      </c>
      <c r="I683" s="71">
        <v>45540</v>
      </c>
    </row>
    <row r="684" spans="1:9" s="29" customFormat="1" ht="30" x14ac:dyDescent="0.25">
      <c r="A684" s="93">
        <f t="shared" si="11"/>
        <v>682</v>
      </c>
      <c r="B684" s="65" t="s">
        <v>125</v>
      </c>
      <c r="C684" s="65" t="str">
        <f>VLOOKUP(B684,Vereadores!$A$2:$C$59,2,0)</f>
        <v>PSD</v>
      </c>
      <c r="D684" s="65" t="s">
        <v>1559</v>
      </c>
      <c r="E684" s="70">
        <v>176400</v>
      </c>
      <c r="F684" s="65" t="s">
        <v>217</v>
      </c>
      <c r="G684" s="65" t="s">
        <v>1560</v>
      </c>
      <c r="H684" s="65" t="s">
        <v>180</v>
      </c>
      <c r="I684" s="78">
        <v>45419</v>
      </c>
    </row>
    <row r="685" spans="1:9" s="29" customFormat="1" hidden="1" x14ac:dyDescent="0.25">
      <c r="A685" s="93">
        <f t="shared" si="11"/>
        <v>683</v>
      </c>
      <c r="B685" s="65" t="s">
        <v>447</v>
      </c>
      <c r="C685" s="65" t="str">
        <f>VLOOKUP(B685,Vereadores!$A$2:$C$59,2,0)</f>
        <v>PL</v>
      </c>
      <c r="D685" s="65" t="s">
        <v>1561</v>
      </c>
      <c r="E685" s="70">
        <v>150000</v>
      </c>
      <c r="F685" s="65" t="s">
        <v>251</v>
      </c>
      <c r="G685" s="65" t="s">
        <v>1562</v>
      </c>
      <c r="H685" s="65" t="s">
        <v>195</v>
      </c>
      <c r="I685" s="71"/>
    </row>
    <row r="686" spans="1:9" s="29" customFormat="1" x14ac:dyDescent="0.25">
      <c r="A686" s="93">
        <f t="shared" si="11"/>
        <v>684</v>
      </c>
      <c r="B686" s="65" t="s">
        <v>447</v>
      </c>
      <c r="C686" s="65" t="str">
        <f>VLOOKUP(B686,Vereadores!$A$2:$C$59,2,0)</f>
        <v>PL</v>
      </c>
      <c r="D686" s="65" t="s">
        <v>1563</v>
      </c>
      <c r="E686" s="70">
        <v>87300</v>
      </c>
      <c r="F686" s="65" t="s">
        <v>189</v>
      </c>
      <c r="G686" s="65" t="s">
        <v>1564</v>
      </c>
      <c r="H686" s="65" t="s">
        <v>180</v>
      </c>
      <c r="I686" s="71">
        <v>45540</v>
      </c>
    </row>
    <row r="687" spans="1:9" s="29" customFormat="1" x14ac:dyDescent="0.25">
      <c r="A687" s="93">
        <f t="shared" si="11"/>
        <v>685</v>
      </c>
      <c r="B687" s="65" t="s">
        <v>59</v>
      </c>
      <c r="C687" s="65" t="str">
        <f>VLOOKUP(B687,Vereadores!$A$2:$C$59,2,0)</f>
        <v>NOVO</v>
      </c>
      <c r="D687" s="65" t="s">
        <v>1565</v>
      </c>
      <c r="E687" s="70">
        <v>300000</v>
      </c>
      <c r="F687" s="65" t="s">
        <v>251</v>
      </c>
      <c r="G687" s="65" t="s">
        <v>1566</v>
      </c>
      <c r="H687" s="65" t="s">
        <v>180</v>
      </c>
      <c r="I687" s="71">
        <v>45469</v>
      </c>
    </row>
    <row r="688" spans="1:9" s="29" customFormat="1" ht="30" x14ac:dyDescent="0.25">
      <c r="A688" s="93">
        <f t="shared" si="11"/>
        <v>686</v>
      </c>
      <c r="B688" s="65" t="s">
        <v>125</v>
      </c>
      <c r="C688" s="65" t="str">
        <f>VLOOKUP(B688,Vereadores!$A$2:$C$59,2,0)</f>
        <v>PSD</v>
      </c>
      <c r="D688" s="65" t="s">
        <v>1567</v>
      </c>
      <c r="E688" s="70">
        <v>160000</v>
      </c>
      <c r="F688" s="65" t="s">
        <v>217</v>
      </c>
      <c r="G688" s="65" t="s">
        <v>1568</v>
      </c>
      <c r="H688" s="65" t="s">
        <v>180</v>
      </c>
      <c r="I688" s="71">
        <v>45425</v>
      </c>
    </row>
    <row r="689" spans="1:9" s="29" customFormat="1" x14ac:dyDescent="0.25">
      <c r="A689" s="93">
        <f t="shared" si="11"/>
        <v>687</v>
      </c>
      <c r="B689" s="65" t="s">
        <v>219</v>
      </c>
      <c r="C689" s="65" t="str">
        <f>VLOOKUP(B689,Vereadores!$A$2:$C$59,2,0)</f>
        <v>UNIÃO BRASIL</v>
      </c>
      <c r="D689" s="65" t="s">
        <v>1569</v>
      </c>
      <c r="E689" s="70">
        <v>135000</v>
      </c>
      <c r="F689" s="65" t="s">
        <v>251</v>
      </c>
      <c r="G689" s="65" t="s">
        <v>1570</v>
      </c>
      <c r="H689" s="65" t="s">
        <v>180</v>
      </c>
      <c r="I689" s="71">
        <v>45434</v>
      </c>
    </row>
    <row r="690" spans="1:9" s="29" customFormat="1" hidden="1" x14ac:dyDescent="0.25">
      <c r="A690" s="93">
        <f t="shared" si="11"/>
        <v>688</v>
      </c>
      <c r="B690" s="65" t="s">
        <v>125</v>
      </c>
      <c r="C690" s="65" t="str">
        <f>VLOOKUP(B690,Vereadores!$A$2:$C$59,2,0)</f>
        <v>PSD</v>
      </c>
      <c r="D690" s="65" t="s">
        <v>1571</v>
      </c>
      <c r="E690" s="70">
        <v>60700</v>
      </c>
      <c r="F690" s="65" t="s">
        <v>1572</v>
      </c>
      <c r="G690" s="65" t="s">
        <v>1573</v>
      </c>
      <c r="H690" s="65" t="s">
        <v>214</v>
      </c>
      <c r="I690" s="71"/>
    </row>
    <row r="691" spans="1:9" s="29" customFormat="1" x14ac:dyDescent="0.25">
      <c r="A691" s="93">
        <f t="shared" si="11"/>
        <v>689</v>
      </c>
      <c r="B691" s="65" t="s">
        <v>493</v>
      </c>
      <c r="C691" s="65" t="str">
        <f>VLOOKUP(B691,Vereadores!$A$2:$C$59,2,0)</f>
        <v>MDB</v>
      </c>
      <c r="D691" s="65" t="s">
        <v>1574</v>
      </c>
      <c r="E691" s="70">
        <v>350000</v>
      </c>
      <c r="F691" s="65" t="s">
        <v>189</v>
      </c>
      <c r="G691" s="65" t="s">
        <v>1575</v>
      </c>
      <c r="H691" s="65" t="s">
        <v>180</v>
      </c>
      <c r="I691" s="71">
        <v>45436</v>
      </c>
    </row>
    <row r="692" spans="1:9" s="29" customFormat="1" hidden="1" x14ac:dyDescent="0.25">
      <c r="A692" s="93">
        <f t="shared" si="11"/>
        <v>690</v>
      </c>
      <c r="B692" s="65" t="s">
        <v>59</v>
      </c>
      <c r="C692" s="65" t="str">
        <f>VLOOKUP(B692,Vereadores!$A$2:$C$59,2,0)</f>
        <v>NOVO</v>
      </c>
      <c r="D692" s="65" t="s">
        <v>1576</v>
      </c>
      <c r="E692" s="70">
        <v>100000</v>
      </c>
      <c r="F692" s="65" t="s">
        <v>221</v>
      </c>
      <c r="G692" s="65" t="s">
        <v>1577</v>
      </c>
      <c r="H692" s="65" t="s">
        <v>214</v>
      </c>
      <c r="I692" s="71"/>
    </row>
    <row r="693" spans="1:9" s="29" customFormat="1" x14ac:dyDescent="0.25">
      <c r="A693" s="93">
        <f t="shared" si="11"/>
        <v>691</v>
      </c>
      <c r="B693" s="65" t="s">
        <v>129</v>
      </c>
      <c r="C693" s="65" t="str">
        <f>VLOOKUP(B693,Vereadores!$A$2:$C$59,2,0)</f>
        <v>PODEMOS</v>
      </c>
      <c r="D693" s="65" t="s">
        <v>1578</v>
      </c>
      <c r="E693" s="70">
        <v>50000</v>
      </c>
      <c r="F693" s="65" t="s">
        <v>189</v>
      </c>
      <c r="G693" s="65" t="s">
        <v>1579</v>
      </c>
      <c r="H693" s="65" t="s">
        <v>180</v>
      </c>
      <c r="I693" s="71">
        <v>45540</v>
      </c>
    </row>
    <row r="694" spans="1:9" s="29" customFormat="1" ht="30" x14ac:dyDescent="0.25">
      <c r="A694" s="93">
        <f t="shared" si="11"/>
        <v>692</v>
      </c>
      <c r="B694" s="65" t="s">
        <v>125</v>
      </c>
      <c r="C694" s="65" t="str">
        <f>VLOOKUP(B694,Vereadores!$A$2:$C$59,2,0)</f>
        <v>PSD</v>
      </c>
      <c r="D694" s="65" t="s">
        <v>1580</v>
      </c>
      <c r="E694" s="70">
        <v>30000</v>
      </c>
      <c r="F694" s="65" t="s">
        <v>217</v>
      </c>
      <c r="G694" s="65" t="s">
        <v>1581</v>
      </c>
      <c r="H694" s="65" t="s">
        <v>180</v>
      </c>
      <c r="I694" s="71">
        <v>45419</v>
      </c>
    </row>
    <row r="695" spans="1:9" s="29" customFormat="1" x14ac:dyDescent="0.25">
      <c r="A695" s="93">
        <f t="shared" si="11"/>
        <v>693</v>
      </c>
      <c r="B695" s="65" t="s">
        <v>447</v>
      </c>
      <c r="C695" s="65" t="str">
        <f>VLOOKUP(B695,Vereadores!$A$2:$C$59,2,0)</f>
        <v>PL</v>
      </c>
      <c r="D695" s="65" t="s">
        <v>1220</v>
      </c>
      <c r="E695" s="70">
        <v>150000</v>
      </c>
      <c r="F695" s="65" t="s">
        <v>189</v>
      </c>
      <c r="G695" s="65" t="s">
        <v>1582</v>
      </c>
      <c r="H695" s="65" t="s">
        <v>180</v>
      </c>
      <c r="I695" s="71">
        <v>45436</v>
      </c>
    </row>
    <row r="696" spans="1:9" s="29" customFormat="1" x14ac:dyDescent="0.25">
      <c r="A696" s="93">
        <f t="shared" si="11"/>
        <v>694</v>
      </c>
      <c r="B696" s="65" t="s">
        <v>219</v>
      </c>
      <c r="C696" s="65" t="str">
        <f>VLOOKUP(B696,Vereadores!$A$2:$C$59,2,0)</f>
        <v>UNIÃO BRASIL</v>
      </c>
      <c r="D696" s="65" t="s">
        <v>1583</v>
      </c>
      <c r="E696" s="70">
        <v>250000</v>
      </c>
      <c r="F696" s="65" t="s">
        <v>189</v>
      </c>
      <c r="G696" s="65" t="s">
        <v>1584</v>
      </c>
      <c r="H696" s="65" t="s">
        <v>180</v>
      </c>
      <c r="I696" s="71">
        <v>45540</v>
      </c>
    </row>
    <row r="697" spans="1:9" s="29" customFormat="1" x14ac:dyDescent="0.25">
      <c r="A697" s="93">
        <f t="shared" si="11"/>
        <v>695</v>
      </c>
      <c r="B697" s="65" t="s">
        <v>153</v>
      </c>
      <c r="C697" s="65" t="str">
        <f>VLOOKUP(B697,Vereadores!$A$2:$C$59,2,0)</f>
        <v>MDB</v>
      </c>
      <c r="D697" s="65" t="s">
        <v>1585</v>
      </c>
      <c r="E697" s="70">
        <v>100000</v>
      </c>
      <c r="F697" s="65" t="s">
        <v>189</v>
      </c>
      <c r="G697" s="65" t="s">
        <v>1586</v>
      </c>
      <c r="H697" s="65" t="s">
        <v>180</v>
      </c>
      <c r="I697" s="71">
        <v>45447</v>
      </c>
    </row>
    <row r="698" spans="1:9" s="29" customFormat="1" ht="30" x14ac:dyDescent="0.25">
      <c r="A698" s="93">
        <f t="shared" si="11"/>
        <v>696</v>
      </c>
      <c r="B698" s="65" t="s">
        <v>153</v>
      </c>
      <c r="C698" s="65" t="str">
        <f>VLOOKUP(B698,Vereadores!$A$2:$C$59,2,0)</f>
        <v>MDB</v>
      </c>
      <c r="D698" s="65" t="s">
        <v>1587</v>
      </c>
      <c r="E698" s="70">
        <v>100000</v>
      </c>
      <c r="F698" s="65" t="s">
        <v>299</v>
      </c>
      <c r="G698" s="65" t="s">
        <v>1588</v>
      </c>
      <c r="H698" s="65" t="s">
        <v>180</v>
      </c>
      <c r="I698" s="71">
        <v>45425</v>
      </c>
    </row>
    <row r="699" spans="1:9" s="29" customFormat="1" x14ac:dyDescent="0.25">
      <c r="A699" s="93">
        <f t="shared" si="11"/>
        <v>697</v>
      </c>
      <c r="B699" s="65" t="s">
        <v>293</v>
      </c>
      <c r="C699" s="65" t="str">
        <f>VLOOKUP(B699,Vereadores!$A$2:$C$59,2,0)</f>
        <v>PT</v>
      </c>
      <c r="D699" s="65" t="s">
        <v>1589</v>
      </c>
      <c r="E699" s="70">
        <v>260000</v>
      </c>
      <c r="F699" s="65" t="s">
        <v>1590</v>
      </c>
      <c r="G699" s="65" t="s">
        <v>1591</v>
      </c>
      <c r="H699" s="65" t="s">
        <v>180</v>
      </c>
      <c r="I699" s="71">
        <v>45420</v>
      </c>
    </row>
    <row r="700" spans="1:9" s="29" customFormat="1" ht="30" x14ac:dyDescent="0.25">
      <c r="A700" s="93">
        <f t="shared" si="11"/>
        <v>698</v>
      </c>
      <c r="B700" s="65" t="s">
        <v>806</v>
      </c>
      <c r="C700" s="65" t="str">
        <f>VLOOKUP(B700,Vereadores!$A$2:$C$59,2,0)</f>
        <v>PL</v>
      </c>
      <c r="D700" s="65" t="s">
        <v>1592</v>
      </c>
      <c r="E700" s="70">
        <v>245437.03</v>
      </c>
      <c r="F700" s="65" t="s">
        <v>321</v>
      </c>
      <c r="G700" s="65" t="s">
        <v>1593</v>
      </c>
      <c r="H700" s="65" t="s">
        <v>180</v>
      </c>
      <c r="I700" s="71">
        <v>45419</v>
      </c>
    </row>
    <row r="701" spans="1:9" s="29" customFormat="1" x14ac:dyDescent="0.25">
      <c r="A701" s="93">
        <f t="shared" si="11"/>
        <v>699</v>
      </c>
      <c r="B701" s="65" t="s">
        <v>84</v>
      </c>
      <c r="C701" s="65" t="str">
        <f>VLOOKUP(B701,Vereadores!$A$2:$C$59,2,0)</f>
        <v>PSB</v>
      </c>
      <c r="D701" s="65" t="s">
        <v>1594</v>
      </c>
      <c r="E701" s="70">
        <v>200000</v>
      </c>
      <c r="F701" s="65" t="s">
        <v>189</v>
      </c>
      <c r="G701" s="65" t="s">
        <v>1595</v>
      </c>
      <c r="H701" s="65" t="s">
        <v>180</v>
      </c>
      <c r="I701" s="71">
        <v>45441</v>
      </c>
    </row>
    <row r="702" spans="1:9" s="29" customFormat="1" ht="30" x14ac:dyDescent="0.25">
      <c r="A702" s="93">
        <f t="shared" si="11"/>
        <v>700</v>
      </c>
      <c r="B702" s="65" t="s">
        <v>162</v>
      </c>
      <c r="C702" s="65" t="str">
        <f>VLOOKUP(B702,Vereadores!$A$2:$C$59,2,0)</f>
        <v>PSD</v>
      </c>
      <c r="D702" s="65" t="s">
        <v>1596</v>
      </c>
      <c r="E702" s="70">
        <v>400000</v>
      </c>
      <c r="F702" s="65" t="s">
        <v>217</v>
      </c>
      <c r="G702" s="65" t="s">
        <v>1597</v>
      </c>
      <c r="H702" s="65" t="s">
        <v>180</v>
      </c>
      <c r="I702" s="71">
        <v>45419</v>
      </c>
    </row>
    <row r="703" spans="1:9" s="29" customFormat="1" hidden="1" x14ac:dyDescent="0.25">
      <c r="A703" s="93">
        <f t="shared" si="11"/>
        <v>701</v>
      </c>
      <c r="B703" s="65" t="s">
        <v>692</v>
      </c>
      <c r="C703" s="65" t="str">
        <f>VLOOKUP(B703,Vereadores!$A$2:$C$59,2,0)</f>
        <v>PSD</v>
      </c>
      <c r="D703" s="65" t="s">
        <v>1598</v>
      </c>
      <c r="E703" s="70">
        <v>80000</v>
      </c>
      <c r="F703" s="65" t="s">
        <v>251</v>
      </c>
      <c r="G703" s="65" t="s">
        <v>1599</v>
      </c>
      <c r="H703" s="65" t="s">
        <v>195</v>
      </c>
      <c r="I703" s="71"/>
    </row>
    <row r="704" spans="1:9" s="29" customFormat="1" x14ac:dyDescent="0.25">
      <c r="A704" s="93">
        <f t="shared" si="11"/>
        <v>702</v>
      </c>
      <c r="B704" s="65" t="s">
        <v>219</v>
      </c>
      <c r="C704" s="65" t="str">
        <f>VLOOKUP(B704,Vereadores!$A$2:$C$59,2,0)</f>
        <v>UNIÃO BRASIL</v>
      </c>
      <c r="D704" s="65" t="s">
        <v>1600</v>
      </c>
      <c r="E704" s="70">
        <v>200000</v>
      </c>
      <c r="F704" s="65" t="s">
        <v>251</v>
      </c>
      <c r="G704" s="65" t="s">
        <v>1601</v>
      </c>
      <c r="H704" s="65" t="s">
        <v>180</v>
      </c>
      <c r="I704" s="71">
        <v>45540</v>
      </c>
    </row>
    <row r="705" spans="1:9" s="29" customFormat="1" hidden="1" x14ac:dyDescent="0.25">
      <c r="A705" s="93">
        <f t="shared" si="11"/>
        <v>703</v>
      </c>
      <c r="B705" s="65" t="s">
        <v>692</v>
      </c>
      <c r="C705" s="65" t="str">
        <f>VLOOKUP(B705,Vereadores!$A$2:$C$59,2,0)</f>
        <v>PSD</v>
      </c>
      <c r="D705" s="65" t="s">
        <v>1602</v>
      </c>
      <c r="E705" s="70">
        <v>60000</v>
      </c>
      <c r="F705" s="65" t="s">
        <v>251</v>
      </c>
      <c r="G705" s="65" t="s">
        <v>1603</v>
      </c>
      <c r="H705" s="65" t="s">
        <v>195</v>
      </c>
      <c r="I705" s="71"/>
    </row>
    <row r="706" spans="1:9" s="29" customFormat="1" x14ac:dyDescent="0.25">
      <c r="A706" s="93">
        <f t="shared" si="11"/>
        <v>704</v>
      </c>
      <c r="B706" s="65" t="s">
        <v>84</v>
      </c>
      <c r="C706" s="65" t="str">
        <f>VLOOKUP(B706,Vereadores!$A$2:$C$59,2,0)</f>
        <v>PSB</v>
      </c>
      <c r="D706" s="65" t="s">
        <v>1604</v>
      </c>
      <c r="E706" s="70">
        <v>150000</v>
      </c>
      <c r="F706" s="65" t="s">
        <v>189</v>
      </c>
      <c r="G706" s="65" t="s">
        <v>1605</v>
      </c>
      <c r="H706" s="65" t="s">
        <v>180</v>
      </c>
      <c r="I706" s="71">
        <v>45441</v>
      </c>
    </row>
    <row r="707" spans="1:9" s="29" customFormat="1" x14ac:dyDescent="0.25">
      <c r="A707" s="93">
        <f t="shared" ref="A707:A770" si="12">A706+1</f>
        <v>705</v>
      </c>
      <c r="B707" s="65" t="s">
        <v>162</v>
      </c>
      <c r="C707" s="65" t="str">
        <f>VLOOKUP(B707,Vereadores!$A$2:$C$59,2,0)</f>
        <v>PSD</v>
      </c>
      <c r="D707" s="65" t="s">
        <v>1448</v>
      </c>
      <c r="E707" s="70">
        <v>200000</v>
      </c>
      <c r="F707" s="65" t="s">
        <v>251</v>
      </c>
      <c r="G707" s="65" t="s">
        <v>1606</v>
      </c>
      <c r="H707" s="65" t="s">
        <v>180</v>
      </c>
      <c r="I707" s="71">
        <v>45419</v>
      </c>
    </row>
    <row r="708" spans="1:9" s="29" customFormat="1" x14ac:dyDescent="0.25">
      <c r="A708" s="93">
        <f t="shared" si="12"/>
        <v>706</v>
      </c>
      <c r="B708" s="65" t="s">
        <v>113</v>
      </c>
      <c r="C708" s="65" t="str">
        <f>VLOOKUP(B708,Vereadores!$A$2:$C$59,2,0)</f>
        <v>MDB</v>
      </c>
      <c r="D708" s="65" t="s">
        <v>1607</v>
      </c>
      <c r="E708" s="70">
        <v>50000</v>
      </c>
      <c r="F708" s="65" t="s">
        <v>415</v>
      </c>
      <c r="G708" s="65" t="s">
        <v>1608</v>
      </c>
      <c r="H708" s="65" t="s">
        <v>180</v>
      </c>
      <c r="I708" s="71">
        <v>45422</v>
      </c>
    </row>
    <row r="709" spans="1:9" s="29" customFormat="1" hidden="1" x14ac:dyDescent="0.25">
      <c r="A709" s="93">
        <f t="shared" si="12"/>
        <v>707</v>
      </c>
      <c r="B709" s="65" t="s">
        <v>69</v>
      </c>
      <c r="C709" s="65" t="str">
        <f>VLOOKUP(B709,Vereadores!$A$2:$C$59,2,0)</f>
        <v>MDB</v>
      </c>
      <c r="D709" s="65" t="s">
        <v>1609</v>
      </c>
      <c r="E709" s="70">
        <v>18000</v>
      </c>
      <c r="F709" s="65" t="s">
        <v>251</v>
      </c>
      <c r="G709" s="65" t="s">
        <v>1610</v>
      </c>
      <c r="H709" s="65" t="s">
        <v>195</v>
      </c>
      <c r="I709" s="71"/>
    </row>
    <row r="710" spans="1:9" s="29" customFormat="1" ht="30" x14ac:dyDescent="0.25">
      <c r="A710" s="93">
        <f t="shared" si="12"/>
        <v>708</v>
      </c>
      <c r="B710" s="65" t="s">
        <v>63</v>
      </c>
      <c r="C710" s="65" t="str">
        <f>VLOOKUP(B710,Vereadores!$A$2:$C$59,2,0)</f>
        <v>PODEMOS</v>
      </c>
      <c r="D710" s="65" t="s">
        <v>1611</v>
      </c>
      <c r="E710" s="70">
        <v>75000</v>
      </c>
      <c r="F710" s="65" t="s">
        <v>1297</v>
      </c>
      <c r="G710" s="65" t="s">
        <v>1612</v>
      </c>
      <c r="H710" s="65" t="s">
        <v>180</v>
      </c>
      <c r="I710" s="71">
        <v>45408</v>
      </c>
    </row>
    <row r="711" spans="1:9" s="29" customFormat="1" ht="30" hidden="1" x14ac:dyDescent="0.25">
      <c r="A711" s="93">
        <f t="shared" si="12"/>
        <v>709</v>
      </c>
      <c r="B711" s="65" t="s">
        <v>63</v>
      </c>
      <c r="C711" s="65" t="str">
        <f>VLOOKUP(B711,Vereadores!$A$2:$C$59,2,0)</f>
        <v>PODEMOS</v>
      </c>
      <c r="D711" s="65" t="s">
        <v>1613</v>
      </c>
      <c r="E711" s="70">
        <v>100000</v>
      </c>
      <c r="F711" s="65" t="s">
        <v>189</v>
      </c>
      <c r="G711" s="65" t="s">
        <v>1614</v>
      </c>
      <c r="H711" s="65" t="s">
        <v>195</v>
      </c>
      <c r="I711" s="71"/>
    </row>
    <row r="712" spans="1:9" s="29" customFormat="1" x14ac:dyDescent="0.25">
      <c r="A712" s="93">
        <f t="shared" si="12"/>
        <v>710</v>
      </c>
      <c r="B712" s="65" t="s">
        <v>84</v>
      </c>
      <c r="C712" s="65" t="str">
        <f>VLOOKUP(B712,Vereadores!$A$2:$C$59,2,0)</f>
        <v>PSB</v>
      </c>
      <c r="D712" s="65" t="s">
        <v>1615</v>
      </c>
      <c r="E712" s="70">
        <v>50000</v>
      </c>
      <c r="F712" s="65" t="s">
        <v>189</v>
      </c>
      <c r="G712" s="65" t="s">
        <v>1616</v>
      </c>
      <c r="H712" s="65" t="s">
        <v>180</v>
      </c>
      <c r="I712" s="71">
        <v>45436</v>
      </c>
    </row>
    <row r="713" spans="1:9" s="29" customFormat="1" ht="90.75" customHeight="1" x14ac:dyDescent="0.25">
      <c r="A713" s="93">
        <f t="shared" si="12"/>
        <v>711</v>
      </c>
      <c r="B713" s="65" t="s">
        <v>155</v>
      </c>
      <c r="C713" s="65" t="str">
        <f>VLOOKUP(B713,Vereadores!$A$2:$C$59,2,0)</f>
        <v>REPUBLICANOS</v>
      </c>
      <c r="D713" s="65" t="s">
        <v>1617</v>
      </c>
      <c r="E713" s="70">
        <v>20000</v>
      </c>
      <c r="F713" s="65" t="s">
        <v>299</v>
      </c>
      <c r="G713" s="65" t="s">
        <v>1618</v>
      </c>
      <c r="H713" s="65" t="s">
        <v>180</v>
      </c>
      <c r="I713" s="71">
        <v>45425</v>
      </c>
    </row>
    <row r="714" spans="1:9" s="29" customFormat="1" x14ac:dyDescent="0.25">
      <c r="A714" s="93">
        <f t="shared" si="12"/>
        <v>712</v>
      </c>
      <c r="B714" s="65" t="s">
        <v>84</v>
      </c>
      <c r="C714" s="65" t="str">
        <f>VLOOKUP(B714,Vereadores!$A$2:$C$59,2,0)</f>
        <v>PSB</v>
      </c>
      <c r="D714" s="65" t="s">
        <v>1619</v>
      </c>
      <c r="E714" s="70">
        <v>200000</v>
      </c>
      <c r="F714" s="65" t="s">
        <v>189</v>
      </c>
      <c r="G714" s="65" t="s">
        <v>1620</v>
      </c>
      <c r="H714" s="65" t="s">
        <v>180</v>
      </c>
      <c r="I714" s="71">
        <v>45441</v>
      </c>
    </row>
    <row r="715" spans="1:9" s="29" customFormat="1" ht="67.5" customHeight="1" x14ac:dyDescent="0.25">
      <c r="A715" s="93">
        <f t="shared" si="12"/>
        <v>713</v>
      </c>
      <c r="B715" s="65" t="s">
        <v>447</v>
      </c>
      <c r="C715" s="65" t="str">
        <f>VLOOKUP(B715,Vereadores!$A$2:$C$59,2,0)</f>
        <v>PL</v>
      </c>
      <c r="D715" s="65" t="s">
        <v>1621</v>
      </c>
      <c r="E715" s="70">
        <v>129195.84</v>
      </c>
      <c r="F715" s="65" t="s">
        <v>221</v>
      </c>
      <c r="G715" s="65" t="s">
        <v>1622</v>
      </c>
      <c r="H715" s="65" t="s">
        <v>180</v>
      </c>
      <c r="I715" s="71">
        <v>45419</v>
      </c>
    </row>
    <row r="716" spans="1:9" s="29" customFormat="1" ht="69" customHeight="1" x14ac:dyDescent="0.25">
      <c r="A716" s="93">
        <f t="shared" si="12"/>
        <v>714</v>
      </c>
      <c r="B716" s="65" t="s">
        <v>447</v>
      </c>
      <c r="C716" s="65" t="str">
        <f>VLOOKUP(B716,Vereadores!$A$2:$C$59,2,0)</f>
        <v>PL</v>
      </c>
      <c r="D716" s="65" t="s">
        <v>1485</v>
      </c>
      <c r="E716" s="70">
        <v>100000</v>
      </c>
      <c r="F716" s="65" t="s">
        <v>251</v>
      </c>
      <c r="G716" s="65" t="s">
        <v>1623</v>
      </c>
      <c r="H716" s="65" t="s">
        <v>180</v>
      </c>
      <c r="I716" s="71">
        <v>45540</v>
      </c>
    </row>
    <row r="717" spans="1:9" s="29" customFormat="1" x14ac:dyDescent="0.25">
      <c r="A717" s="93">
        <f t="shared" si="12"/>
        <v>715</v>
      </c>
      <c r="B717" s="65" t="s">
        <v>344</v>
      </c>
      <c r="C717" s="65" t="str">
        <f>VLOOKUP(B717,Vereadores!$A$2:$C$59,2,0)</f>
        <v>UNIÃO BRASIL</v>
      </c>
      <c r="D717" s="65" t="s">
        <v>1624</v>
      </c>
      <c r="E717" s="70">
        <v>100000</v>
      </c>
      <c r="F717" s="65" t="s">
        <v>221</v>
      </c>
      <c r="G717" s="65" t="s">
        <v>1625</v>
      </c>
      <c r="H717" s="65" t="s">
        <v>180</v>
      </c>
      <c r="I717" s="71">
        <v>45419</v>
      </c>
    </row>
    <row r="718" spans="1:9" s="29" customFormat="1" x14ac:dyDescent="0.25">
      <c r="A718" s="93">
        <f t="shared" si="12"/>
        <v>716</v>
      </c>
      <c r="B718" s="65" t="s">
        <v>344</v>
      </c>
      <c r="C718" s="65" t="str">
        <f>VLOOKUP(B718,Vereadores!$A$2:$C$59,2,0)</f>
        <v>UNIÃO BRASIL</v>
      </c>
      <c r="D718" s="65" t="s">
        <v>1626</v>
      </c>
      <c r="E718" s="70">
        <v>100000</v>
      </c>
      <c r="F718" s="65" t="s">
        <v>221</v>
      </c>
      <c r="G718" s="65" t="s">
        <v>1627</v>
      </c>
      <c r="H718" s="65" t="s">
        <v>180</v>
      </c>
      <c r="I718" s="71">
        <v>45419</v>
      </c>
    </row>
    <row r="719" spans="1:9" s="29" customFormat="1" ht="81.75" hidden="1" customHeight="1" x14ac:dyDescent="0.25">
      <c r="A719" s="93">
        <f t="shared" si="12"/>
        <v>717</v>
      </c>
      <c r="B719" s="65" t="s">
        <v>153</v>
      </c>
      <c r="C719" s="65" t="str">
        <f>VLOOKUP(B719,Vereadores!$A$2:$C$59,2,0)</f>
        <v>MDB</v>
      </c>
      <c r="D719" s="65" t="s">
        <v>1628</v>
      </c>
      <c r="E719" s="70">
        <v>50000</v>
      </c>
      <c r="F719" s="65" t="s">
        <v>299</v>
      </c>
      <c r="G719" s="65" t="s">
        <v>1629</v>
      </c>
      <c r="H719" s="65" t="s">
        <v>195</v>
      </c>
      <c r="I719" s="71"/>
    </row>
    <row r="720" spans="1:9" s="29" customFormat="1" ht="30" x14ac:dyDescent="0.25">
      <c r="A720" s="93">
        <f t="shared" si="12"/>
        <v>718</v>
      </c>
      <c r="B720" s="65" t="s">
        <v>656</v>
      </c>
      <c r="C720" s="65" t="str">
        <f>VLOOKUP(B720,Vereadores!$A$2:$C$59,2,0)</f>
        <v>PP</v>
      </c>
      <c r="D720" s="65" t="s">
        <v>1630</v>
      </c>
      <c r="E720" s="70">
        <v>104000</v>
      </c>
      <c r="F720" s="65" t="s">
        <v>251</v>
      </c>
      <c r="G720" s="65" t="s">
        <v>1631</v>
      </c>
      <c r="H720" s="65" t="s">
        <v>180</v>
      </c>
      <c r="I720" s="71">
        <v>45425</v>
      </c>
    </row>
    <row r="721" spans="1:9" s="29" customFormat="1" x14ac:dyDescent="0.25">
      <c r="A721" s="93">
        <f t="shared" si="12"/>
        <v>719</v>
      </c>
      <c r="B721" s="65" t="s">
        <v>127</v>
      </c>
      <c r="C721" s="65" t="str">
        <f>VLOOKUP(B721,Vereadores!$A$2:$C$59,2,0)</f>
        <v>MDB</v>
      </c>
      <c r="D721" s="65" t="s">
        <v>575</v>
      </c>
      <c r="E721" s="70">
        <v>800000</v>
      </c>
      <c r="F721" s="65" t="s">
        <v>189</v>
      </c>
      <c r="G721" s="65" t="s">
        <v>1632</v>
      </c>
      <c r="H721" s="65" t="s">
        <v>180</v>
      </c>
      <c r="I721" s="71">
        <v>45436</v>
      </c>
    </row>
    <row r="722" spans="1:9" s="29" customFormat="1" ht="30" hidden="1" x14ac:dyDescent="0.25">
      <c r="A722" s="93">
        <f t="shared" si="12"/>
        <v>720</v>
      </c>
      <c r="B722" s="65" t="s">
        <v>127</v>
      </c>
      <c r="C722" s="65" t="str">
        <f>VLOOKUP(B722,Vereadores!$A$2:$C$59,2,0)</f>
        <v>MDB</v>
      </c>
      <c r="D722" s="65" t="s">
        <v>1633</v>
      </c>
      <c r="E722" s="70">
        <v>200000</v>
      </c>
      <c r="F722" s="65" t="s">
        <v>189</v>
      </c>
      <c r="G722" s="65" t="s">
        <v>1634</v>
      </c>
      <c r="H722" s="65" t="s">
        <v>214</v>
      </c>
      <c r="I722" s="71"/>
    </row>
    <row r="723" spans="1:9" s="29" customFormat="1" ht="54" customHeight="1" x14ac:dyDescent="0.25">
      <c r="A723" s="93">
        <f t="shared" si="12"/>
        <v>721</v>
      </c>
      <c r="B723" s="65" t="s">
        <v>613</v>
      </c>
      <c r="C723" s="65" t="str">
        <f>VLOOKUP(B723,Vereadores!$A$2:$C$59,2,0)</f>
        <v>PSD</v>
      </c>
      <c r="D723" s="65" t="s">
        <v>1635</v>
      </c>
      <c r="E723" s="70">
        <v>600000</v>
      </c>
      <c r="F723" s="65" t="s">
        <v>189</v>
      </c>
      <c r="G723" s="65" t="s">
        <v>1636</v>
      </c>
      <c r="H723" s="65" t="s">
        <v>180</v>
      </c>
      <c r="I723" s="71">
        <v>45540</v>
      </c>
    </row>
    <row r="724" spans="1:9" s="29" customFormat="1" ht="54.75" customHeight="1" x14ac:dyDescent="0.25">
      <c r="A724" s="93">
        <f t="shared" si="12"/>
        <v>722</v>
      </c>
      <c r="B724" s="65" t="s">
        <v>613</v>
      </c>
      <c r="C724" s="65" t="str">
        <f>VLOOKUP(B724,Vereadores!$A$2:$C$59,2,0)</f>
        <v>PSD</v>
      </c>
      <c r="D724" s="65" t="s">
        <v>1637</v>
      </c>
      <c r="E724" s="70">
        <v>600000</v>
      </c>
      <c r="F724" s="65" t="s">
        <v>189</v>
      </c>
      <c r="G724" s="65" t="s">
        <v>1638</v>
      </c>
      <c r="H724" s="65" t="s">
        <v>180</v>
      </c>
      <c r="I724" s="71">
        <v>45540</v>
      </c>
    </row>
    <row r="725" spans="1:9" s="29" customFormat="1" ht="55.5" customHeight="1" x14ac:dyDescent="0.25">
      <c r="A725" s="93">
        <f t="shared" si="12"/>
        <v>723</v>
      </c>
      <c r="B725" s="65" t="s">
        <v>613</v>
      </c>
      <c r="C725" s="65" t="str">
        <f>VLOOKUP(B725,Vereadores!$A$2:$C$59,2,0)</f>
        <v>PSD</v>
      </c>
      <c r="D725" s="65" t="s">
        <v>1639</v>
      </c>
      <c r="E725" s="70">
        <v>150000</v>
      </c>
      <c r="F725" s="65" t="s">
        <v>189</v>
      </c>
      <c r="G725" s="65" t="s">
        <v>1640</v>
      </c>
      <c r="H725" s="65" t="s">
        <v>180</v>
      </c>
      <c r="I725" s="71">
        <v>45540</v>
      </c>
    </row>
    <row r="726" spans="1:9" s="29" customFormat="1" ht="60" hidden="1" x14ac:dyDescent="0.25">
      <c r="A726" s="93">
        <f t="shared" si="12"/>
        <v>724</v>
      </c>
      <c r="B726" s="65" t="s">
        <v>69</v>
      </c>
      <c r="C726" s="65" t="str">
        <f>VLOOKUP(B726,Vereadores!$A$2:$C$59,2,0)</f>
        <v>MDB</v>
      </c>
      <c r="D726" s="65" t="s">
        <v>1641</v>
      </c>
      <c r="E726" s="70">
        <v>80000</v>
      </c>
      <c r="F726" s="65" t="s">
        <v>212</v>
      </c>
      <c r="G726" s="65" t="s">
        <v>1642</v>
      </c>
      <c r="H726" s="65" t="s">
        <v>214</v>
      </c>
      <c r="I726" s="71"/>
    </row>
    <row r="727" spans="1:9" s="29" customFormat="1" ht="30" x14ac:dyDescent="0.25">
      <c r="A727" s="93">
        <f t="shared" si="12"/>
        <v>725</v>
      </c>
      <c r="B727" s="65" t="s">
        <v>806</v>
      </c>
      <c r="C727" s="65" t="str">
        <f>VLOOKUP(B727,Vereadores!$A$2:$C$59,2,0)</f>
        <v>PL</v>
      </c>
      <c r="D727" s="65" t="s">
        <v>1643</v>
      </c>
      <c r="E727" s="70">
        <v>200000</v>
      </c>
      <c r="F727" s="65" t="s">
        <v>217</v>
      </c>
      <c r="G727" s="65" t="s">
        <v>1644</v>
      </c>
      <c r="H727" s="65" t="s">
        <v>180</v>
      </c>
      <c r="I727" s="71">
        <v>45540</v>
      </c>
    </row>
    <row r="728" spans="1:9" s="29" customFormat="1" ht="30" x14ac:dyDescent="0.25">
      <c r="A728" s="93">
        <f t="shared" si="12"/>
        <v>726</v>
      </c>
      <c r="B728" s="65" t="s">
        <v>806</v>
      </c>
      <c r="C728" s="65" t="str">
        <f>VLOOKUP(B728,Vereadores!$A$2:$C$59,2,0)</f>
        <v>PL</v>
      </c>
      <c r="D728" s="65" t="s">
        <v>1523</v>
      </c>
      <c r="E728" s="70">
        <v>210000</v>
      </c>
      <c r="F728" s="65" t="s">
        <v>217</v>
      </c>
      <c r="G728" s="65" t="s">
        <v>1645</v>
      </c>
      <c r="H728" s="65" t="s">
        <v>180</v>
      </c>
      <c r="I728" s="71">
        <v>45540</v>
      </c>
    </row>
    <row r="729" spans="1:9" s="29" customFormat="1" ht="30" x14ac:dyDescent="0.25">
      <c r="A729" s="93">
        <f t="shared" si="12"/>
        <v>727</v>
      </c>
      <c r="B729" s="65" t="s">
        <v>806</v>
      </c>
      <c r="C729" s="65" t="str">
        <f>VLOOKUP(B729,Vereadores!$A$2:$C$59,2,0)</f>
        <v>PL</v>
      </c>
      <c r="D729" s="65" t="s">
        <v>1646</v>
      </c>
      <c r="E729" s="70">
        <v>200000</v>
      </c>
      <c r="F729" s="65" t="s">
        <v>217</v>
      </c>
      <c r="G729" s="65" t="s">
        <v>1647</v>
      </c>
      <c r="H729" s="65" t="s">
        <v>180</v>
      </c>
      <c r="I729" s="71">
        <v>45425</v>
      </c>
    </row>
    <row r="730" spans="1:9" s="29" customFormat="1" x14ac:dyDescent="0.25">
      <c r="A730" s="93">
        <f t="shared" si="12"/>
        <v>728</v>
      </c>
      <c r="B730" s="65" t="s">
        <v>161</v>
      </c>
      <c r="C730" s="65" t="str">
        <f>VLOOKUP(B730,Vereadores!$A$2:$C$59,2,0)</f>
        <v>PL</v>
      </c>
      <c r="D730" s="65" t="s">
        <v>1648</v>
      </c>
      <c r="E730" s="70">
        <v>270000</v>
      </c>
      <c r="F730" s="77" t="s">
        <v>251</v>
      </c>
      <c r="G730" s="65" t="s">
        <v>1649</v>
      </c>
      <c r="H730" s="65" t="s">
        <v>180</v>
      </c>
      <c r="I730" s="71">
        <v>45540</v>
      </c>
    </row>
    <row r="731" spans="1:9" s="29" customFormat="1" x14ac:dyDescent="0.25">
      <c r="A731" s="93">
        <f t="shared" si="12"/>
        <v>729</v>
      </c>
      <c r="B731" s="65" t="s">
        <v>155</v>
      </c>
      <c r="C731" s="65" t="str">
        <f>VLOOKUP(B731,Vereadores!$A$2:$C$59,2,0)</f>
        <v>REPUBLICANOS</v>
      </c>
      <c r="D731" s="65" t="s">
        <v>1650</v>
      </c>
      <c r="E731" s="70">
        <v>100000</v>
      </c>
      <c r="F731" s="77" t="s">
        <v>251</v>
      </c>
      <c r="G731" s="65" t="s">
        <v>1651</v>
      </c>
      <c r="H731" s="65" t="s">
        <v>180</v>
      </c>
      <c r="I731" s="71">
        <v>45419</v>
      </c>
    </row>
    <row r="732" spans="1:9" s="29" customFormat="1" ht="30" x14ac:dyDescent="0.25">
      <c r="A732" s="93">
        <f t="shared" si="12"/>
        <v>730</v>
      </c>
      <c r="B732" s="65" t="s">
        <v>806</v>
      </c>
      <c r="C732" s="65" t="str">
        <f>VLOOKUP(B732,Vereadores!$A$2:$C$59,2,0)</f>
        <v>PL</v>
      </c>
      <c r="D732" s="65" t="s">
        <v>1652</v>
      </c>
      <c r="E732" s="70">
        <v>120000</v>
      </c>
      <c r="F732" s="77" t="s">
        <v>217</v>
      </c>
      <c r="G732" s="65" t="s">
        <v>1653</v>
      </c>
      <c r="H732" s="65" t="s">
        <v>180</v>
      </c>
      <c r="I732" s="71">
        <v>45425</v>
      </c>
    </row>
    <row r="733" spans="1:9" s="29" customFormat="1" x14ac:dyDescent="0.25">
      <c r="A733" s="93">
        <f t="shared" si="12"/>
        <v>731</v>
      </c>
      <c r="B733" s="65" t="s">
        <v>293</v>
      </c>
      <c r="C733" s="65" t="str">
        <f>VLOOKUP(B733,Vereadores!$A$2:$C$59,2,0)</f>
        <v>PT</v>
      </c>
      <c r="D733" s="65" t="s">
        <v>1654</v>
      </c>
      <c r="E733" s="70">
        <v>300000</v>
      </c>
      <c r="F733" s="77" t="s">
        <v>270</v>
      </c>
      <c r="G733" s="65" t="s">
        <v>1655</v>
      </c>
      <c r="H733" s="65" t="s">
        <v>180</v>
      </c>
      <c r="I733" s="71">
        <v>45422</v>
      </c>
    </row>
    <row r="734" spans="1:9" s="29" customFormat="1" ht="30" hidden="1" x14ac:dyDescent="0.25">
      <c r="A734" s="93">
        <f t="shared" si="12"/>
        <v>732</v>
      </c>
      <c r="B734" s="65" t="s">
        <v>119</v>
      </c>
      <c r="C734" s="65" t="str">
        <f>VLOOKUP(B734,Vereadores!$A$2:$C$59,2,0)</f>
        <v>PSB</v>
      </c>
      <c r="D734" s="65" t="s">
        <v>1656</v>
      </c>
      <c r="E734" s="70">
        <v>500000</v>
      </c>
      <c r="F734" s="77" t="s">
        <v>217</v>
      </c>
      <c r="G734" s="65" t="s">
        <v>1657</v>
      </c>
      <c r="H734" s="65" t="s">
        <v>195</v>
      </c>
      <c r="I734" s="71"/>
    </row>
    <row r="735" spans="1:9" s="29" customFormat="1" x14ac:dyDescent="0.25">
      <c r="A735" s="93">
        <f t="shared" si="12"/>
        <v>733</v>
      </c>
      <c r="B735" s="65" t="s">
        <v>103</v>
      </c>
      <c r="C735" s="65" t="str">
        <f>VLOOKUP(B735,Vereadores!$A$2:$C$59,2,0)</f>
        <v>PT</v>
      </c>
      <c r="D735" s="65" t="s">
        <v>1658</v>
      </c>
      <c r="E735" s="70">
        <v>75000</v>
      </c>
      <c r="F735" s="77" t="s">
        <v>189</v>
      </c>
      <c r="G735" s="65" t="s">
        <v>1659</v>
      </c>
      <c r="H735" s="65" t="s">
        <v>180</v>
      </c>
      <c r="I735" s="71">
        <v>45456</v>
      </c>
    </row>
    <row r="736" spans="1:9" s="29" customFormat="1" ht="81.75" customHeight="1" x14ac:dyDescent="0.25">
      <c r="A736" s="93">
        <f t="shared" si="12"/>
        <v>734</v>
      </c>
      <c r="B736" s="65" t="s">
        <v>120</v>
      </c>
      <c r="C736" s="65" t="str">
        <f>VLOOKUP(B736,Vereadores!$A$2:$C$59,2,0)</f>
        <v>PSOL</v>
      </c>
      <c r="D736" s="65" t="s">
        <v>1660</v>
      </c>
      <c r="E736" s="70">
        <v>150000</v>
      </c>
      <c r="F736" s="65" t="s">
        <v>251</v>
      </c>
      <c r="G736" s="65" t="s">
        <v>1661</v>
      </c>
      <c r="H736" s="65" t="s">
        <v>180</v>
      </c>
      <c r="I736" s="71">
        <v>45420</v>
      </c>
    </row>
    <row r="737" spans="1:9" s="29" customFormat="1" x14ac:dyDescent="0.25">
      <c r="A737" s="93">
        <f t="shared" si="12"/>
        <v>735</v>
      </c>
      <c r="B737" s="65" t="s">
        <v>103</v>
      </c>
      <c r="C737" s="65" t="str">
        <f>VLOOKUP(B737,Vereadores!$A$2:$C$59,2,0)</f>
        <v>PT</v>
      </c>
      <c r="D737" s="65" t="s">
        <v>1662</v>
      </c>
      <c r="E737" s="70">
        <v>75000</v>
      </c>
      <c r="F737" s="77" t="s">
        <v>251</v>
      </c>
      <c r="G737" s="65" t="s">
        <v>1663</v>
      </c>
      <c r="H737" s="65" t="s">
        <v>180</v>
      </c>
      <c r="I737" s="71">
        <v>45419</v>
      </c>
    </row>
    <row r="738" spans="1:9" s="29" customFormat="1" x14ac:dyDescent="0.25">
      <c r="A738" s="93">
        <f t="shared" si="12"/>
        <v>736</v>
      </c>
      <c r="B738" s="65" t="s">
        <v>103</v>
      </c>
      <c r="C738" s="65" t="str">
        <f>VLOOKUP(B738,Vereadores!$A$2:$C$59,2,0)</f>
        <v>PT</v>
      </c>
      <c r="D738" s="65" t="s">
        <v>1664</v>
      </c>
      <c r="E738" s="70">
        <v>100000</v>
      </c>
      <c r="F738" s="77" t="s">
        <v>251</v>
      </c>
      <c r="G738" s="65" t="s">
        <v>1665</v>
      </c>
      <c r="H738" s="65" t="s">
        <v>180</v>
      </c>
      <c r="I738" s="71">
        <v>45446</v>
      </c>
    </row>
    <row r="739" spans="1:9" s="29" customFormat="1" x14ac:dyDescent="0.25">
      <c r="A739" s="93">
        <f t="shared" si="12"/>
        <v>737</v>
      </c>
      <c r="B739" s="65" t="s">
        <v>103</v>
      </c>
      <c r="C739" s="65" t="str">
        <f>VLOOKUP(B739,Vereadores!$A$2:$C$59,2,0)</f>
        <v>PT</v>
      </c>
      <c r="D739" s="65" t="s">
        <v>1666</v>
      </c>
      <c r="E739" s="70">
        <v>100000</v>
      </c>
      <c r="F739" s="77" t="s">
        <v>189</v>
      </c>
      <c r="G739" s="65" t="s">
        <v>1667</v>
      </c>
      <c r="H739" s="65" t="s">
        <v>180</v>
      </c>
      <c r="I739" s="71">
        <v>45461</v>
      </c>
    </row>
    <row r="740" spans="1:9" s="29" customFormat="1" ht="30" x14ac:dyDescent="0.25">
      <c r="A740" s="93">
        <f t="shared" si="12"/>
        <v>738</v>
      </c>
      <c r="B740" s="65" t="s">
        <v>293</v>
      </c>
      <c r="C740" s="65" t="str">
        <f>VLOOKUP(B740,Vereadores!$A$2:$C$59,2,0)</f>
        <v>PT</v>
      </c>
      <c r="D740" s="65" t="s">
        <v>1668</v>
      </c>
      <c r="E740" s="70">
        <v>200000</v>
      </c>
      <c r="F740" s="77" t="s">
        <v>270</v>
      </c>
      <c r="G740" s="65" t="s">
        <v>1669</v>
      </c>
      <c r="H740" s="65" t="s">
        <v>180</v>
      </c>
      <c r="I740" s="71">
        <v>45422</v>
      </c>
    </row>
    <row r="741" spans="1:9" s="29" customFormat="1" ht="83.25" hidden="1" customHeight="1" x14ac:dyDescent="0.25">
      <c r="A741" s="93">
        <f t="shared" si="12"/>
        <v>739</v>
      </c>
      <c r="B741" s="65" t="s">
        <v>120</v>
      </c>
      <c r="C741" s="65" t="str">
        <f>VLOOKUP(B741,Vereadores!$A$2:$C$59,2,0)</f>
        <v>PSOL</v>
      </c>
      <c r="D741" s="65" t="s">
        <v>1670</v>
      </c>
      <c r="E741" s="70">
        <v>200000</v>
      </c>
      <c r="F741" s="65" t="s">
        <v>556</v>
      </c>
      <c r="G741" s="65" t="s">
        <v>1671</v>
      </c>
      <c r="H741" s="65" t="s">
        <v>195</v>
      </c>
      <c r="I741" s="71"/>
    </row>
    <row r="742" spans="1:9" s="29" customFormat="1" x14ac:dyDescent="0.25">
      <c r="A742" s="93">
        <f t="shared" si="12"/>
        <v>740</v>
      </c>
      <c r="B742" s="65" t="s">
        <v>112</v>
      </c>
      <c r="C742" s="65" t="str">
        <f>VLOOKUP(B742,Vereadores!$A$2:$C$59,2,0)</f>
        <v>PT</v>
      </c>
      <c r="D742" s="65" t="s">
        <v>1672</v>
      </c>
      <c r="E742" s="70">
        <v>190000</v>
      </c>
      <c r="F742" s="77" t="s">
        <v>270</v>
      </c>
      <c r="G742" s="65" t="s">
        <v>1673</v>
      </c>
      <c r="H742" s="65" t="s">
        <v>180</v>
      </c>
      <c r="I742" s="71">
        <v>45422</v>
      </c>
    </row>
    <row r="743" spans="1:9" s="29" customFormat="1" ht="30" x14ac:dyDescent="0.25">
      <c r="A743" s="93">
        <f t="shared" si="12"/>
        <v>741</v>
      </c>
      <c r="B743" s="65" t="s">
        <v>103</v>
      </c>
      <c r="C743" s="65" t="str">
        <f>VLOOKUP(B743,Vereadores!$A$2:$C$59,2,0)</f>
        <v>PT</v>
      </c>
      <c r="D743" s="65" t="s">
        <v>1674</v>
      </c>
      <c r="E743" s="70">
        <v>100000</v>
      </c>
      <c r="F743" s="77" t="s">
        <v>251</v>
      </c>
      <c r="G743" s="65" t="s">
        <v>1675</v>
      </c>
      <c r="H743" s="65" t="s">
        <v>180</v>
      </c>
      <c r="I743" s="71">
        <v>45540</v>
      </c>
    </row>
    <row r="744" spans="1:9" s="29" customFormat="1" x14ac:dyDescent="0.25">
      <c r="A744" s="93">
        <f t="shared" si="12"/>
        <v>742</v>
      </c>
      <c r="B744" s="65" t="s">
        <v>293</v>
      </c>
      <c r="C744" s="65" t="str">
        <f>VLOOKUP(B744,Vereadores!$A$2:$C$59,2,0)</f>
        <v>PT</v>
      </c>
      <c r="D744" s="65" t="s">
        <v>1676</v>
      </c>
      <c r="E744" s="70">
        <v>25000</v>
      </c>
      <c r="F744" s="77" t="s">
        <v>251</v>
      </c>
      <c r="G744" s="65" t="s">
        <v>1677</v>
      </c>
      <c r="H744" s="65" t="s">
        <v>180</v>
      </c>
      <c r="I744" s="71">
        <v>45456</v>
      </c>
    </row>
    <row r="745" spans="1:9" s="29" customFormat="1" hidden="1" x14ac:dyDescent="0.25">
      <c r="A745" s="93">
        <f t="shared" si="12"/>
        <v>743</v>
      </c>
      <c r="B745" s="65" t="s">
        <v>122</v>
      </c>
      <c r="C745" s="65" t="str">
        <f>VLOOKUP(B745,Vereadores!$A$2:$C$59,2,0)</f>
        <v>PT</v>
      </c>
      <c r="D745" s="65" t="s">
        <v>1678</v>
      </c>
      <c r="E745" s="70">
        <v>100000</v>
      </c>
      <c r="F745" s="77" t="s">
        <v>189</v>
      </c>
      <c r="G745" s="65" t="s">
        <v>1679</v>
      </c>
      <c r="H745" s="65" t="s">
        <v>214</v>
      </c>
      <c r="I745" s="71"/>
    </row>
    <row r="746" spans="1:9" s="29" customFormat="1" x14ac:dyDescent="0.25">
      <c r="A746" s="93">
        <f t="shared" si="12"/>
        <v>744</v>
      </c>
      <c r="B746" s="65" t="s">
        <v>112</v>
      </c>
      <c r="C746" s="65" t="str">
        <f>VLOOKUP(B746,Vereadores!$A$2:$C$59,2,0)</f>
        <v>PT</v>
      </c>
      <c r="D746" s="65" t="s">
        <v>1680</v>
      </c>
      <c r="E746" s="70">
        <v>310000</v>
      </c>
      <c r="F746" s="77" t="s">
        <v>273</v>
      </c>
      <c r="G746" s="65" t="s">
        <v>1681</v>
      </c>
      <c r="H746" s="65" t="s">
        <v>180</v>
      </c>
      <c r="I746" s="71">
        <v>45434</v>
      </c>
    </row>
    <row r="747" spans="1:9" s="29" customFormat="1" x14ac:dyDescent="0.25">
      <c r="A747" s="93">
        <f t="shared" si="12"/>
        <v>745</v>
      </c>
      <c r="B747" s="65" t="s">
        <v>119</v>
      </c>
      <c r="C747" s="65" t="str">
        <f>VLOOKUP(B747,Vereadores!$A$2:$C$59,2,0)</f>
        <v>PSB</v>
      </c>
      <c r="D747" s="65" t="s">
        <v>1682</v>
      </c>
      <c r="E747" s="70">
        <v>100000</v>
      </c>
      <c r="F747" s="77" t="s">
        <v>251</v>
      </c>
      <c r="G747" s="65" t="s">
        <v>1683</v>
      </c>
      <c r="H747" s="65" t="s">
        <v>180</v>
      </c>
      <c r="I747" s="71">
        <v>45540</v>
      </c>
    </row>
    <row r="748" spans="1:9" s="29" customFormat="1" ht="70.5" customHeight="1" x14ac:dyDescent="0.25">
      <c r="A748" s="93">
        <f t="shared" si="12"/>
        <v>746</v>
      </c>
      <c r="B748" s="65" t="s">
        <v>159</v>
      </c>
      <c r="C748" s="65" t="str">
        <f>VLOOKUP(B748,Vereadores!$A$2:$C$59,2,0)</f>
        <v>PSOL</v>
      </c>
      <c r="D748" s="65" t="s">
        <v>1684</v>
      </c>
      <c r="E748" s="70">
        <v>200000</v>
      </c>
      <c r="F748" s="77" t="s">
        <v>217</v>
      </c>
      <c r="G748" s="65" t="s">
        <v>1685</v>
      </c>
      <c r="H748" s="65" t="s">
        <v>180</v>
      </c>
      <c r="I748" s="71">
        <v>45420</v>
      </c>
    </row>
    <row r="749" spans="1:9" s="29" customFormat="1" ht="56.25" customHeight="1" x14ac:dyDescent="0.25">
      <c r="A749" s="93">
        <f t="shared" si="12"/>
        <v>747</v>
      </c>
      <c r="B749" s="65" t="s">
        <v>103</v>
      </c>
      <c r="C749" s="65" t="str">
        <f>VLOOKUP(B749,Vereadores!$A$2:$C$59,2,0)</f>
        <v>PT</v>
      </c>
      <c r="D749" s="65" t="s">
        <v>1686</v>
      </c>
      <c r="E749" s="70">
        <v>100000</v>
      </c>
      <c r="F749" s="77" t="s">
        <v>860</v>
      </c>
      <c r="G749" s="77" t="s">
        <v>1687</v>
      </c>
      <c r="H749" s="65" t="s">
        <v>180</v>
      </c>
      <c r="I749" s="71">
        <v>45427</v>
      </c>
    </row>
    <row r="750" spans="1:9" s="29" customFormat="1" x14ac:dyDescent="0.25">
      <c r="A750" s="93">
        <f t="shared" si="12"/>
        <v>748</v>
      </c>
      <c r="B750" s="65" t="s">
        <v>10</v>
      </c>
      <c r="C750" s="65" t="str">
        <f>VLOOKUP(B750,Vereadores!$A$2:$C$59,2,0)</f>
        <v>PSOL</v>
      </c>
      <c r="D750" s="65" t="s">
        <v>1688</v>
      </c>
      <c r="E750" s="70">
        <v>300000</v>
      </c>
      <c r="F750" s="77" t="s">
        <v>251</v>
      </c>
      <c r="G750" s="65" t="s">
        <v>1689</v>
      </c>
      <c r="H750" s="65" t="s">
        <v>180</v>
      </c>
      <c r="I750" s="71">
        <v>45427</v>
      </c>
    </row>
    <row r="751" spans="1:9" s="29" customFormat="1" x14ac:dyDescent="0.25">
      <c r="A751" s="93">
        <f t="shared" si="12"/>
        <v>749</v>
      </c>
      <c r="B751" s="65" t="s">
        <v>119</v>
      </c>
      <c r="C751" s="65" t="str">
        <f>VLOOKUP(B751,Vereadores!$A$2:$C$59,2,0)</f>
        <v>PSB</v>
      </c>
      <c r="D751" s="65" t="s">
        <v>1690</v>
      </c>
      <c r="E751" s="70">
        <v>310000</v>
      </c>
      <c r="F751" s="77" t="s">
        <v>251</v>
      </c>
      <c r="G751" s="65" t="s">
        <v>1691</v>
      </c>
      <c r="H751" s="65" t="s">
        <v>180</v>
      </c>
      <c r="I751" s="71">
        <v>45540</v>
      </c>
    </row>
    <row r="752" spans="1:9" s="29" customFormat="1" ht="30" x14ac:dyDescent="0.25">
      <c r="A752" s="93">
        <f t="shared" si="12"/>
        <v>750</v>
      </c>
      <c r="B752" s="65" t="s">
        <v>120</v>
      </c>
      <c r="C752" s="65" t="str">
        <f>VLOOKUP(B752,Vereadores!$A$2:$C$59,2,0)</f>
        <v>PSOL</v>
      </c>
      <c r="D752" s="65" t="s">
        <v>1692</v>
      </c>
      <c r="E752" s="70">
        <v>80000</v>
      </c>
      <c r="F752" s="77" t="s">
        <v>217</v>
      </c>
      <c r="G752" s="77" t="s">
        <v>1693</v>
      </c>
      <c r="H752" s="65" t="s">
        <v>180</v>
      </c>
      <c r="I752" s="71">
        <v>45420</v>
      </c>
    </row>
    <row r="753" spans="1:9" s="29" customFormat="1" ht="74.25" customHeight="1" x14ac:dyDescent="0.25">
      <c r="A753" s="93">
        <f t="shared" si="12"/>
        <v>751</v>
      </c>
      <c r="B753" s="65" t="s">
        <v>767</v>
      </c>
      <c r="C753" s="65" t="str">
        <f>VLOOKUP(B753,Vereadores!$A$2:$C$59,2,0)</f>
        <v>PT</v>
      </c>
      <c r="D753" s="65" t="s">
        <v>1694</v>
      </c>
      <c r="E753" s="70">
        <v>108475</v>
      </c>
      <c r="F753" s="77" t="s">
        <v>189</v>
      </c>
      <c r="G753" s="65" t="s">
        <v>1695</v>
      </c>
      <c r="H753" s="65" t="s">
        <v>180</v>
      </c>
      <c r="I753" s="71">
        <v>45441</v>
      </c>
    </row>
    <row r="754" spans="1:9" s="29" customFormat="1" ht="30" hidden="1" x14ac:dyDescent="0.25">
      <c r="A754" s="93">
        <f t="shared" si="12"/>
        <v>752</v>
      </c>
      <c r="B754" s="65" t="s">
        <v>12</v>
      </c>
      <c r="C754" s="65" t="str">
        <f>VLOOKUP(B754,Vereadores!$A$2:$C$59,2,0)</f>
        <v>PSOL</v>
      </c>
      <c r="D754" s="65" t="s">
        <v>1696</v>
      </c>
      <c r="E754" s="70">
        <v>70000</v>
      </c>
      <c r="F754" s="77" t="s">
        <v>217</v>
      </c>
      <c r="G754" s="65" t="s">
        <v>1697</v>
      </c>
      <c r="H754" s="65" t="s">
        <v>195</v>
      </c>
      <c r="I754" s="71"/>
    </row>
    <row r="755" spans="1:9" s="29" customFormat="1" x14ac:dyDescent="0.25">
      <c r="A755" s="93">
        <f t="shared" si="12"/>
        <v>753</v>
      </c>
      <c r="B755" s="65" t="s">
        <v>119</v>
      </c>
      <c r="C755" s="65" t="str">
        <f>VLOOKUP(B755,Vereadores!$A$2:$C$59,2,0)</f>
        <v>PSB</v>
      </c>
      <c r="D755" s="65" t="s">
        <v>1698</v>
      </c>
      <c r="E755" s="70">
        <v>265000</v>
      </c>
      <c r="F755" s="77" t="s">
        <v>251</v>
      </c>
      <c r="G755" s="65" t="s">
        <v>1699</v>
      </c>
      <c r="H755" s="65" t="s">
        <v>180</v>
      </c>
      <c r="I755" s="71">
        <v>45434</v>
      </c>
    </row>
    <row r="756" spans="1:9" s="29" customFormat="1" x14ac:dyDescent="0.25">
      <c r="A756" s="93">
        <f t="shared" si="12"/>
        <v>754</v>
      </c>
      <c r="B756" s="65" t="s">
        <v>767</v>
      </c>
      <c r="C756" s="65" t="str">
        <f>VLOOKUP(B756,Vereadores!$A$2:$C$59,2,0)</f>
        <v>PT</v>
      </c>
      <c r="D756" s="65" t="s">
        <v>1700</v>
      </c>
      <c r="E756" s="70">
        <v>50000</v>
      </c>
      <c r="F756" s="77" t="s">
        <v>189</v>
      </c>
      <c r="G756" s="65" t="s">
        <v>1701</v>
      </c>
      <c r="H756" s="65" t="s">
        <v>180</v>
      </c>
      <c r="I756" s="71">
        <v>45441</v>
      </c>
    </row>
    <row r="757" spans="1:9" s="29" customFormat="1" ht="30" x14ac:dyDescent="0.25">
      <c r="A757" s="93">
        <f t="shared" si="12"/>
        <v>755</v>
      </c>
      <c r="B757" s="65" t="s">
        <v>122</v>
      </c>
      <c r="C757" s="65" t="str">
        <f>VLOOKUP(B757,Vereadores!$A$2:$C$59,2,0)</f>
        <v>PT</v>
      </c>
      <c r="D757" s="65" t="s">
        <v>1702</v>
      </c>
      <c r="E757" s="70">
        <v>60000</v>
      </c>
      <c r="F757" s="77" t="s">
        <v>217</v>
      </c>
      <c r="G757" s="65" t="s">
        <v>1703</v>
      </c>
      <c r="H757" s="65" t="s">
        <v>180</v>
      </c>
      <c r="I757" s="71">
        <v>45540</v>
      </c>
    </row>
    <row r="758" spans="1:9" s="29" customFormat="1" hidden="1" x14ac:dyDescent="0.25">
      <c r="A758" s="93">
        <f t="shared" si="12"/>
        <v>756</v>
      </c>
      <c r="B758" s="65" t="s">
        <v>767</v>
      </c>
      <c r="C758" s="65" t="str">
        <f>VLOOKUP(B758,Vereadores!$A$2:$C$59,2,0)</f>
        <v>PT</v>
      </c>
      <c r="D758" s="65" t="s">
        <v>1704</v>
      </c>
      <c r="E758" s="70">
        <v>30000</v>
      </c>
      <c r="F758" s="77" t="s">
        <v>189</v>
      </c>
      <c r="G758" s="65" t="s">
        <v>1705</v>
      </c>
      <c r="H758" s="65" t="s">
        <v>195</v>
      </c>
      <c r="I758" s="71">
        <v>45436</v>
      </c>
    </row>
    <row r="759" spans="1:9" s="29" customFormat="1" hidden="1" x14ac:dyDescent="0.25">
      <c r="A759" s="93">
        <f t="shared" si="12"/>
        <v>757</v>
      </c>
      <c r="B759" s="65" t="s">
        <v>103</v>
      </c>
      <c r="C759" s="65" t="str">
        <f>VLOOKUP(B759,Vereadores!$A$2:$C$59,2,0)</f>
        <v>PT</v>
      </c>
      <c r="D759" s="65" t="s">
        <v>1706</v>
      </c>
      <c r="E759" s="70">
        <v>49282</v>
      </c>
      <c r="F759" s="65" t="s">
        <v>251</v>
      </c>
      <c r="G759" s="65" t="s">
        <v>1707</v>
      </c>
      <c r="H759" s="65" t="s">
        <v>214</v>
      </c>
      <c r="I759" s="71"/>
    </row>
    <row r="760" spans="1:9" s="29" customFormat="1" ht="30" x14ac:dyDescent="0.25">
      <c r="A760" s="93">
        <f t="shared" si="12"/>
        <v>758</v>
      </c>
      <c r="B760" s="65" t="s">
        <v>155</v>
      </c>
      <c r="C760" s="65" t="str">
        <f>VLOOKUP(B760,Vereadores!$A$2:$C$59,2,0)</f>
        <v>REPUBLICANOS</v>
      </c>
      <c r="D760" s="65" t="s">
        <v>1268</v>
      </c>
      <c r="E760" s="70">
        <v>20000</v>
      </c>
      <c r="F760" s="77" t="s">
        <v>299</v>
      </c>
      <c r="G760" s="65" t="s">
        <v>1708</v>
      </c>
      <c r="H760" s="65" t="s">
        <v>180</v>
      </c>
      <c r="I760" s="71">
        <v>45419</v>
      </c>
    </row>
    <row r="761" spans="1:9" s="29" customFormat="1" ht="30" x14ac:dyDescent="0.25">
      <c r="A761" s="93">
        <f t="shared" si="12"/>
        <v>759</v>
      </c>
      <c r="B761" s="65" t="s">
        <v>159</v>
      </c>
      <c r="C761" s="65" t="str">
        <f>VLOOKUP(B761,Vereadores!$A$2:$C$59,2,0)</f>
        <v>PSOL</v>
      </c>
      <c r="D761" s="65" t="s">
        <v>1709</v>
      </c>
      <c r="E761" s="70">
        <v>25000</v>
      </c>
      <c r="F761" s="77" t="s">
        <v>251</v>
      </c>
      <c r="G761" s="65" t="s">
        <v>1710</v>
      </c>
      <c r="H761" s="65" t="s">
        <v>180</v>
      </c>
      <c r="I761" s="71">
        <v>45453</v>
      </c>
    </row>
    <row r="762" spans="1:9" s="29" customFormat="1" ht="30" hidden="1" x14ac:dyDescent="0.25">
      <c r="A762" s="93">
        <f t="shared" si="12"/>
        <v>760</v>
      </c>
      <c r="B762" s="65" t="s">
        <v>767</v>
      </c>
      <c r="C762" s="65" t="str">
        <f>VLOOKUP(B762,Vereadores!$A$2:$C$59,2,0)</f>
        <v>PT</v>
      </c>
      <c r="D762" s="65" t="s">
        <v>1711</v>
      </c>
      <c r="E762" s="70">
        <v>250000</v>
      </c>
      <c r="F762" s="65" t="s">
        <v>217</v>
      </c>
      <c r="G762" s="65" t="s">
        <v>1712</v>
      </c>
      <c r="H762" s="65" t="s">
        <v>195</v>
      </c>
      <c r="I762" s="71" t="s">
        <v>1248</v>
      </c>
    </row>
    <row r="763" spans="1:9" s="29" customFormat="1" ht="30" hidden="1" x14ac:dyDescent="0.25">
      <c r="A763" s="93">
        <f t="shared" si="12"/>
        <v>761</v>
      </c>
      <c r="B763" s="65" t="s">
        <v>80</v>
      </c>
      <c r="C763" s="65" t="str">
        <f>VLOOKUP(B763,Vereadores!$A$2:$C$59,2,0)</f>
        <v>PSOL</v>
      </c>
      <c r="D763" s="65" t="s">
        <v>1713</v>
      </c>
      <c r="E763" s="70">
        <v>170000</v>
      </c>
      <c r="F763" s="65" t="s">
        <v>251</v>
      </c>
      <c r="G763" s="65" t="s">
        <v>1714</v>
      </c>
      <c r="H763" s="65" t="s">
        <v>195</v>
      </c>
      <c r="I763" s="71">
        <v>45419</v>
      </c>
    </row>
    <row r="764" spans="1:9" s="29" customFormat="1" ht="30" x14ac:dyDescent="0.25">
      <c r="A764" s="93">
        <f t="shared" si="12"/>
        <v>762</v>
      </c>
      <c r="B764" s="65" t="s">
        <v>159</v>
      </c>
      <c r="C764" s="65" t="str">
        <f>VLOOKUP(B764,Vereadores!$A$2:$C$59,2,0)</f>
        <v>PSOL</v>
      </c>
      <c r="D764" s="65" t="s">
        <v>1715</v>
      </c>
      <c r="E764" s="70">
        <v>300000</v>
      </c>
      <c r="F764" s="77" t="s">
        <v>217</v>
      </c>
      <c r="G764" s="65" t="s">
        <v>1716</v>
      </c>
      <c r="H764" s="65" t="s">
        <v>180</v>
      </c>
      <c r="I764" s="71">
        <v>45440</v>
      </c>
    </row>
    <row r="765" spans="1:9" s="29" customFormat="1" ht="30" x14ac:dyDescent="0.25">
      <c r="A765" s="93">
        <f t="shared" si="12"/>
        <v>763</v>
      </c>
      <c r="B765" s="65" t="s">
        <v>80</v>
      </c>
      <c r="C765" s="65" t="str">
        <f>VLOOKUP(B765,Vereadores!$A$2:$C$59,2,0)</f>
        <v>PSOL</v>
      </c>
      <c r="D765" s="65" t="s">
        <v>871</v>
      </c>
      <c r="E765" s="70">
        <v>50000</v>
      </c>
      <c r="F765" s="77" t="s">
        <v>251</v>
      </c>
      <c r="G765" s="65" t="s">
        <v>1717</v>
      </c>
      <c r="H765" s="65" t="s">
        <v>180</v>
      </c>
      <c r="I765" s="71">
        <v>45419</v>
      </c>
    </row>
    <row r="766" spans="1:9" s="29" customFormat="1" x14ac:dyDescent="0.25">
      <c r="A766" s="93">
        <f t="shared" si="12"/>
        <v>764</v>
      </c>
      <c r="B766" s="65" t="s">
        <v>290</v>
      </c>
      <c r="C766" s="65" t="str">
        <f>VLOOKUP(B766,Vereadores!$A$2:$C$59,2,0)</f>
        <v>PP</v>
      </c>
      <c r="D766" s="65" t="s">
        <v>1718</v>
      </c>
      <c r="E766" s="70">
        <v>23990.1</v>
      </c>
      <c r="F766" s="65" t="s">
        <v>178</v>
      </c>
      <c r="G766" s="65" t="s">
        <v>1719</v>
      </c>
      <c r="H766" s="65" t="s">
        <v>180</v>
      </c>
      <c r="I766" s="71">
        <v>45419</v>
      </c>
    </row>
    <row r="767" spans="1:9" s="29" customFormat="1" x14ac:dyDescent="0.25">
      <c r="A767" s="93">
        <f t="shared" si="12"/>
        <v>765</v>
      </c>
      <c r="B767" s="65" t="s">
        <v>219</v>
      </c>
      <c r="C767" s="65" t="str">
        <f>VLOOKUP(B767,Vereadores!$A$2:$C$59,2,0)</f>
        <v>UNIÃO BRASIL</v>
      </c>
      <c r="D767" s="65" t="s">
        <v>1720</v>
      </c>
      <c r="E767" s="70">
        <v>500000</v>
      </c>
      <c r="F767" s="77" t="s">
        <v>251</v>
      </c>
      <c r="G767" s="65" t="s">
        <v>1721</v>
      </c>
      <c r="H767" s="65" t="s">
        <v>180</v>
      </c>
      <c r="I767" s="71">
        <v>45540</v>
      </c>
    </row>
    <row r="768" spans="1:9" s="29" customFormat="1" x14ac:dyDescent="0.25">
      <c r="A768" s="93">
        <f t="shared" si="12"/>
        <v>766</v>
      </c>
      <c r="B768" s="65" t="s">
        <v>219</v>
      </c>
      <c r="C768" s="65" t="str">
        <f>VLOOKUP(B768,Vereadores!$A$2:$C$59,2,0)</f>
        <v>UNIÃO BRASIL</v>
      </c>
      <c r="D768" s="65" t="s">
        <v>1722</v>
      </c>
      <c r="E768" s="70">
        <v>300000</v>
      </c>
      <c r="F768" s="65" t="s">
        <v>251</v>
      </c>
      <c r="G768" s="65" t="s">
        <v>1723</v>
      </c>
      <c r="H768" s="65" t="s">
        <v>180</v>
      </c>
      <c r="I768" s="71">
        <v>45540</v>
      </c>
    </row>
    <row r="769" spans="1:9" s="29" customFormat="1" ht="30" x14ac:dyDescent="0.25">
      <c r="A769" s="93">
        <f t="shared" si="12"/>
        <v>767</v>
      </c>
      <c r="B769" s="65" t="s">
        <v>159</v>
      </c>
      <c r="C769" s="65" t="str">
        <f>VLOOKUP(B769,Vereadores!$A$2:$C$59,2,0)</f>
        <v>PSOL</v>
      </c>
      <c r="D769" s="65" t="s">
        <v>1724</v>
      </c>
      <c r="E769" s="70">
        <v>60000</v>
      </c>
      <c r="F769" s="65" t="s">
        <v>251</v>
      </c>
      <c r="G769" s="65" t="s">
        <v>1725</v>
      </c>
      <c r="H769" s="65" t="s">
        <v>180</v>
      </c>
      <c r="I769" s="71">
        <v>45436</v>
      </c>
    </row>
    <row r="770" spans="1:9" s="29" customFormat="1" ht="30" hidden="1" x14ac:dyDescent="0.25">
      <c r="A770" s="93">
        <f t="shared" si="12"/>
        <v>768</v>
      </c>
      <c r="B770" s="65" t="s">
        <v>159</v>
      </c>
      <c r="C770" s="65" t="str">
        <f>VLOOKUP(B770,Vereadores!$A$2:$C$59,2,0)</f>
        <v>PSOL</v>
      </c>
      <c r="D770" s="65" t="s">
        <v>1726</v>
      </c>
      <c r="E770" s="70">
        <v>170000</v>
      </c>
      <c r="F770" s="77" t="s">
        <v>217</v>
      </c>
      <c r="G770" s="65" t="s">
        <v>1727</v>
      </c>
      <c r="H770" s="65" t="s">
        <v>195</v>
      </c>
      <c r="I770" s="71"/>
    </row>
    <row r="771" spans="1:9" s="29" customFormat="1" ht="30" x14ac:dyDescent="0.25">
      <c r="A771" s="93">
        <f t="shared" ref="A771:A834" si="13">A770+1</f>
        <v>769</v>
      </c>
      <c r="B771" s="65" t="s">
        <v>103</v>
      </c>
      <c r="C771" s="65" t="str">
        <f>VLOOKUP(B771,Vereadores!$A$2:$C$59,2,0)</f>
        <v>PT</v>
      </c>
      <c r="D771" s="65" t="s">
        <v>1728</v>
      </c>
      <c r="E771" s="70">
        <v>100000</v>
      </c>
      <c r="F771" s="77" t="s">
        <v>217</v>
      </c>
      <c r="G771" s="65" t="s">
        <v>1729</v>
      </c>
      <c r="H771" s="65" t="s">
        <v>180</v>
      </c>
      <c r="I771" s="71">
        <v>45419</v>
      </c>
    </row>
    <row r="772" spans="1:9" s="29" customFormat="1" ht="30" hidden="1" x14ac:dyDescent="0.25">
      <c r="A772" s="93">
        <f t="shared" si="13"/>
        <v>770</v>
      </c>
      <c r="B772" s="65" t="s">
        <v>80</v>
      </c>
      <c r="C772" s="65" t="str">
        <f>VLOOKUP(B772,Vereadores!$A$2:$C$59,2,0)</f>
        <v>PSOL</v>
      </c>
      <c r="D772" s="65" t="s">
        <v>1730</v>
      </c>
      <c r="E772" s="70">
        <v>100000</v>
      </c>
      <c r="F772" s="77" t="s">
        <v>251</v>
      </c>
      <c r="G772" s="65" t="s">
        <v>1731</v>
      </c>
      <c r="H772" s="65" t="s">
        <v>195</v>
      </c>
      <c r="I772" s="71">
        <v>45419</v>
      </c>
    </row>
    <row r="773" spans="1:9" s="29" customFormat="1" ht="30" hidden="1" x14ac:dyDescent="0.25">
      <c r="A773" s="93">
        <f t="shared" si="13"/>
        <v>771</v>
      </c>
      <c r="B773" s="65" t="s">
        <v>122</v>
      </c>
      <c r="C773" s="65" t="str">
        <f>VLOOKUP(B773,Vereadores!$A$2:$C$59,2,0)</f>
        <v>PT</v>
      </c>
      <c r="D773" s="65" t="s">
        <v>1732</v>
      </c>
      <c r="E773" s="70">
        <v>300000</v>
      </c>
      <c r="F773" s="77" t="s">
        <v>217</v>
      </c>
      <c r="G773" s="65" t="s">
        <v>1733</v>
      </c>
      <c r="H773" s="65" t="s">
        <v>195</v>
      </c>
      <c r="I773" s="71">
        <v>45540</v>
      </c>
    </row>
    <row r="774" spans="1:9" s="29" customFormat="1" x14ac:dyDescent="0.25">
      <c r="A774" s="93">
        <f t="shared" si="13"/>
        <v>772</v>
      </c>
      <c r="B774" s="65" t="s">
        <v>119</v>
      </c>
      <c r="C774" s="65" t="str">
        <f>VLOOKUP(B774,Vereadores!$A$2:$C$59,2,0)</f>
        <v>PSB</v>
      </c>
      <c r="D774" s="65" t="s">
        <v>1734</v>
      </c>
      <c r="E774" s="70">
        <v>225000</v>
      </c>
      <c r="F774" s="77" t="s">
        <v>251</v>
      </c>
      <c r="G774" s="65" t="s">
        <v>1735</v>
      </c>
      <c r="H774" s="65" t="s">
        <v>180</v>
      </c>
      <c r="I774" s="71">
        <v>45540</v>
      </c>
    </row>
    <row r="775" spans="1:9" s="29" customFormat="1" hidden="1" x14ac:dyDescent="0.25">
      <c r="A775" s="93">
        <f t="shared" si="13"/>
        <v>773</v>
      </c>
      <c r="B775" s="65" t="s">
        <v>119</v>
      </c>
      <c r="C775" s="65" t="str">
        <f>VLOOKUP(B775,Vereadores!$A$2:$C$59,2,0)</f>
        <v>PSB</v>
      </c>
      <c r="D775" s="65" t="s">
        <v>1736</v>
      </c>
      <c r="E775" s="70">
        <v>265000</v>
      </c>
      <c r="F775" s="77" t="s">
        <v>251</v>
      </c>
      <c r="G775" s="65" t="s">
        <v>1737</v>
      </c>
      <c r="H775" s="65" t="s">
        <v>195</v>
      </c>
      <c r="I775" s="71"/>
    </row>
    <row r="776" spans="1:9" s="29" customFormat="1" ht="30" x14ac:dyDescent="0.25">
      <c r="A776" s="93">
        <f t="shared" si="13"/>
        <v>774</v>
      </c>
      <c r="B776" s="65" t="s">
        <v>80</v>
      </c>
      <c r="C776" s="65" t="str">
        <f>VLOOKUP(B776,Vereadores!$A$2:$C$59,2,0)</f>
        <v>PSOL</v>
      </c>
      <c r="D776" s="65" t="s">
        <v>1738</v>
      </c>
      <c r="E776" s="70">
        <v>300000</v>
      </c>
      <c r="F776" s="77" t="s">
        <v>217</v>
      </c>
      <c r="G776" s="65" t="s">
        <v>1739</v>
      </c>
      <c r="H776" s="65" t="s">
        <v>180</v>
      </c>
      <c r="I776" s="71">
        <v>45540</v>
      </c>
    </row>
    <row r="777" spans="1:9" s="29" customFormat="1" x14ac:dyDescent="0.25">
      <c r="A777" s="93">
        <f t="shared" si="13"/>
        <v>775</v>
      </c>
      <c r="B777" s="65" t="s">
        <v>119</v>
      </c>
      <c r="C777" s="65" t="str">
        <f>VLOOKUP(B777,Vereadores!$A$2:$C$59,2,0)</f>
        <v>PSB</v>
      </c>
      <c r="D777" s="65" t="s">
        <v>1740</v>
      </c>
      <c r="E777" s="70">
        <v>80000</v>
      </c>
      <c r="F777" s="77" t="s">
        <v>251</v>
      </c>
      <c r="G777" s="65" t="s">
        <v>1741</v>
      </c>
      <c r="H777" s="65" t="s">
        <v>180</v>
      </c>
      <c r="I777" s="71">
        <v>45540</v>
      </c>
    </row>
    <row r="778" spans="1:9" s="29" customFormat="1" x14ac:dyDescent="0.25">
      <c r="A778" s="93">
        <f t="shared" si="13"/>
        <v>776</v>
      </c>
      <c r="B778" s="65" t="s">
        <v>155</v>
      </c>
      <c r="C778" s="65" t="str">
        <f>VLOOKUP(B778,Vereadores!$A$2:$C$59,2,0)</f>
        <v>REPUBLICANOS</v>
      </c>
      <c r="D778" s="65" t="s">
        <v>1742</v>
      </c>
      <c r="E778" s="70">
        <v>250000</v>
      </c>
      <c r="F778" s="65" t="s">
        <v>221</v>
      </c>
      <c r="G778" s="65" t="s">
        <v>1743</v>
      </c>
      <c r="H778" s="65" t="s">
        <v>180</v>
      </c>
      <c r="I778" s="71">
        <v>45540</v>
      </c>
    </row>
    <row r="779" spans="1:9" s="29" customFormat="1" ht="30" x14ac:dyDescent="0.25">
      <c r="A779" s="93">
        <f t="shared" si="13"/>
        <v>777</v>
      </c>
      <c r="B779" s="65" t="s">
        <v>656</v>
      </c>
      <c r="C779" s="65" t="str">
        <f>VLOOKUP(B779,Vereadores!$A$2:$C$59,2,0)</f>
        <v>PP</v>
      </c>
      <c r="D779" s="65" t="s">
        <v>1744</v>
      </c>
      <c r="E779" s="70">
        <v>1980000</v>
      </c>
      <c r="F779" s="77" t="s">
        <v>217</v>
      </c>
      <c r="G779" s="65" t="s">
        <v>1745</v>
      </c>
      <c r="H779" s="65" t="s">
        <v>180</v>
      </c>
      <c r="I779" s="71">
        <v>45475</v>
      </c>
    </row>
    <row r="780" spans="1:9" s="29" customFormat="1" ht="30" x14ac:dyDescent="0.25">
      <c r="A780" s="93">
        <f t="shared" si="13"/>
        <v>778</v>
      </c>
      <c r="B780" s="65" t="s">
        <v>293</v>
      </c>
      <c r="C780" s="65" t="str">
        <f>VLOOKUP(B780,Vereadores!$A$2:$C$59,2,0)</f>
        <v>PT</v>
      </c>
      <c r="D780" s="65" t="s">
        <v>1746</v>
      </c>
      <c r="E780" s="70">
        <v>220000</v>
      </c>
      <c r="F780" s="77" t="s">
        <v>1747</v>
      </c>
      <c r="G780" s="65" t="s">
        <v>1748</v>
      </c>
      <c r="H780" s="65" t="s">
        <v>180</v>
      </c>
      <c r="I780" s="71">
        <v>45422</v>
      </c>
    </row>
    <row r="781" spans="1:9" s="29" customFormat="1" x14ac:dyDescent="0.25">
      <c r="A781" s="93">
        <f t="shared" si="13"/>
        <v>779</v>
      </c>
      <c r="B781" s="65" t="s">
        <v>120</v>
      </c>
      <c r="C781" s="65" t="str">
        <f>VLOOKUP(B781,Vereadores!$A$2:$C$59,2,0)</f>
        <v>PSOL</v>
      </c>
      <c r="D781" s="65" t="s">
        <v>1749</v>
      </c>
      <c r="E781" s="70">
        <v>13088.52</v>
      </c>
      <c r="F781" s="77" t="s">
        <v>178</v>
      </c>
      <c r="G781" s="65" t="s">
        <v>1750</v>
      </c>
      <c r="H781" s="65" t="s">
        <v>180</v>
      </c>
      <c r="I781" s="71">
        <v>45419</v>
      </c>
    </row>
    <row r="782" spans="1:9" s="29" customFormat="1" ht="30" x14ac:dyDescent="0.25">
      <c r="A782" s="93">
        <f t="shared" si="13"/>
        <v>780</v>
      </c>
      <c r="B782" s="65" t="s">
        <v>10</v>
      </c>
      <c r="C782" s="65" t="str">
        <f>VLOOKUP(B782,Vereadores!$A$2:$C$59,2,0)</f>
        <v>PSOL</v>
      </c>
      <c r="D782" s="65" t="s">
        <v>1751</v>
      </c>
      <c r="E782" s="70">
        <v>200000</v>
      </c>
      <c r="F782" s="77" t="s">
        <v>251</v>
      </c>
      <c r="G782" s="65" t="s">
        <v>1752</v>
      </c>
      <c r="H782" s="65" t="s">
        <v>180</v>
      </c>
      <c r="I782" s="71">
        <v>45419</v>
      </c>
    </row>
    <row r="783" spans="1:9" s="29" customFormat="1" ht="30" x14ac:dyDescent="0.25">
      <c r="A783" s="93">
        <f t="shared" si="13"/>
        <v>781</v>
      </c>
      <c r="B783" s="65" t="s">
        <v>59</v>
      </c>
      <c r="C783" s="65" t="str">
        <f>VLOOKUP(B783,Vereadores!$A$2:$C$59,2,0)</f>
        <v>NOVO</v>
      </c>
      <c r="D783" s="65" t="s">
        <v>1753</v>
      </c>
      <c r="E783" s="70">
        <v>150000</v>
      </c>
      <c r="F783" s="77" t="s">
        <v>217</v>
      </c>
      <c r="G783" s="65" t="s">
        <v>1754</v>
      </c>
      <c r="H783" s="65" t="s">
        <v>180</v>
      </c>
      <c r="I783" s="71">
        <v>45419</v>
      </c>
    </row>
    <row r="784" spans="1:9" s="29" customFormat="1" ht="30" x14ac:dyDescent="0.25">
      <c r="A784" s="93">
        <f t="shared" si="13"/>
        <v>782</v>
      </c>
      <c r="B784" s="65" t="s">
        <v>656</v>
      </c>
      <c r="C784" s="65" t="str">
        <f>VLOOKUP(B784,Vereadores!$A$2:$C$59,2,0)</f>
        <v>PP</v>
      </c>
      <c r="D784" s="65" t="s">
        <v>1755</v>
      </c>
      <c r="E784" s="70">
        <v>77000</v>
      </c>
      <c r="F784" s="77" t="s">
        <v>217</v>
      </c>
      <c r="G784" s="65" t="s">
        <v>1756</v>
      </c>
      <c r="H784" s="65" t="s">
        <v>180</v>
      </c>
      <c r="I784" s="71">
        <v>45540</v>
      </c>
    </row>
    <row r="785" spans="1:9" s="29" customFormat="1" ht="30" hidden="1" x14ac:dyDescent="0.25">
      <c r="A785" s="93">
        <f t="shared" si="13"/>
        <v>783</v>
      </c>
      <c r="B785" s="65" t="s">
        <v>656</v>
      </c>
      <c r="C785" s="65" t="str">
        <f>VLOOKUP(B785,Vereadores!$A$2:$C$59,2,0)</f>
        <v>PP</v>
      </c>
      <c r="D785" s="65" t="s">
        <v>1757</v>
      </c>
      <c r="E785" s="70">
        <v>200000</v>
      </c>
      <c r="F785" s="77" t="s">
        <v>189</v>
      </c>
      <c r="G785" s="65" t="s">
        <v>1758</v>
      </c>
      <c r="H785" s="65" t="s">
        <v>214</v>
      </c>
      <c r="I785" s="71"/>
    </row>
    <row r="786" spans="1:9" s="29" customFormat="1" x14ac:dyDescent="0.25">
      <c r="A786" s="93">
        <f t="shared" si="13"/>
        <v>784</v>
      </c>
      <c r="B786" s="65" t="s">
        <v>125</v>
      </c>
      <c r="C786" s="65" t="str">
        <f>VLOOKUP(B786,Vereadores!$A$2:$C$59,2,0)</f>
        <v>PSD</v>
      </c>
      <c r="D786" s="65" t="s">
        <v>1759</v>
      </c>
      <c r="E786" s="70">
        <v>39100</v>
      </c>
      <c r="F786" s="77" t="s">
        <v>251</v>
      </c>
      <c r="G786" s="65" t="s">
        <v>1760</v>
      </c>
      <c r="H786" s="65" t="s">
        <v>180</v>
      </c>
      <c r="I786" s="71">
        <v>45425</v>
      </c>
    </row>
    <row r="787" spans="1:9" s="29" customFormat="1" ht="30" hidden="1" x14ac:dyDescent="0.25">
      <c r="A787" s="93">
        <f t="shared" si="13"/>
        <v>785</v>
      </c>
      <c r="B787" s="65" t="s">
        <v>656</v>
      </c>
      <c r="C787" s="65" t="str">
        <f>VLOOKUP(B787,Vereadores!$A$2:$C$59,2,0)</f>
        <v>PP</v>
      </c>
      <c r="D787" s="71" t="s">
        <v>1761</v>
      </c>
      <c r="E787" s="70">
        <v>100000</v>
      </c>
      <c r="F787" s="77" t="s">
        <v>189</v>
      </c>
      <c r="G787" s="71" t="s">
        <v>1762</v>
      </c>
      <c r="H787" s="65" t="s">
        <v>214</v>
      </c>
      <c r="I787" s="71"/>
    </row>
    <row r="788" spans="1:9" s="29" customFormat="1" hidden="1" x14ac:dyDescent="0.25">
      <c r="A788" s="93">
        <f t="shared" si="13"/>
        <v>786</v>
      </c>
      <c r="B788" s="65" t="s">
        <v>162</v>
      </c>
      <c r="C788" s="65" t="str">
        <f>VLOOKUP(B788,Vereadores!$A$2:$C$59,2,0)</f>
        <v>PSD</v>
      </c>
      <c r="D788" s="71" t="s">
        <v>1763</v>
      </c>
      <c r="E788" s="70">
        <v>340000</v>
      </c>
      <c r="F788" s="77" t="s">
        <v>189</v>
      </c>
      <c r="G788" s="71" t="s">
        <v>1764</v>
      </c>
      <c r="H788" s="65" t="s">
        <v>214</v>
      </c>
      <c r="I788" s="71"/>
    </row>
    <row r="789" spans="1:9" s="29" customFormat="1" x14ac:dyDescent="0.25">
      <c r="A789" s="93">
        <f t="shared" si="13"/>
        <v>787</v>
      </c>
      <c r="B789" s="65" t="s">
        <v>234</v>
      </c>
      <c r="C789" s="65" t="str">
        <f>VLOOKUP(B789,Vereadores!$A$2:$C$59,2,0)</f>
        <v>PSD</v>
      </c>
      <c r="D789" s="65" t="s">
        <v>1765</v>
      </c>
      <c r="E789" s="70">
        <v>500000</v>
      </c>
      <c r="F789" s="77" t="s">
        <v>178</v>
      </c>
      <c r="G789" s="65" t="s">
        <v>1766</v>
      </c>
      <c r="H789" s="65" t="s">
        <v>180</v>
      </c>
      <c r="I789" s="71">
        <v>45540</v>
      </c>
    </row>
    <row r="790" spans="1:9" s="29" customFormat="1" x14ac:dyDescent="0.25">
      <c r="A790" s="93">
        <f t="shared" si="13"/>
        <v>788</v>
      </c>
      <c r="B790" s="65" t="s">
        <v>70</v>
      </c>
      <c r="C790" s="65" t="str">
        <f>VLOOKUP(B790,Vereadores!$A$2:$C$59,2,0)</f>
        <v>MDB</v>
      </c>
      <c r="D790" s="65" t="s">
        <v>1767</v>
      </c>
      <c r="E790" s="70">
        <v>150000</v>
      </c>
      <c r="F790" s="77" t="s">
        <v>189</v>
      </c>
      <c r="G790" s="65" t="s">
        <v>1768</v>
      </c>
      <c r="H790" s="65" t="s">
        <v>180</v>
      </c>
      <c r="I790" s="71">
        <v>45540</v>
      </c>
    </row>
    <row r="791" spans="1:9" s="29" customFormat="1" x14ac:dyDescent="0.25">
      <c r="A791" s="93">
        <f t="shared" si="13"/>
        <v>789</v>
      </c>
      <c r="B791" s="65" t="s">
        <v>70</v>
      </c>
      <c r="C791" s="65" t="str">
        <f>VLOOKUP(B791,Vereadores!$A$2:$C$59,2,0)</f>
        <v>MDB</v>
      </c>
      <c r="D791" s="65" t="s">
        <v>1769</v>
      </c>
      <c r="E791" s="70">
        <v>150000</v>
      </c>
      <c r="F791" s="77" t="s">
        <v>189</v>
      </c>
      <c r="G791" s="65" t="s">
        <v>1770</v>
      </c>
      <c r="H791" s="65" t="s">
        <v>180</v>
      </c>
      <c r="I791" s="71">
        <v>45450</v>
      </c>
    </row>
    <row r="792" spans="1:9" s="29" customFormat="1" x14ac:dyDescent="0.25">
      <c r="A792" s="93">
        <f t="shared" si="13"/>
        <v>790</v>
      </c>
      <c r="B792" s="65" t="s">
        <v>70</v>
      </c>
      <c r="C792" s="65" t="str">
        <f>VLOOKUP(B792,Vereadores!$A$2:$C$59,2,0)</f>
        <v>MDB</v>
      </c>
      <c r="D792" s="65" t="s">
        <v>1771</v>
      </c>
      <c r="E792" s="70">
        <v>150000</v>
      </c>
      <c r="F792" s="77" t="s">
        <v>189</v>
      </c>
      <c r="G792" s="65" t="s">
        <v>1772</v>
      </c>
      <c r="H792" s="65" t="s">
        <v>180</v>
      </c>
      <c r="I792" s="71">
        <v>45436</v>
      </c>
    </row>
    <row r="793" spans="1:9" s="29" customFormat="1" x14ac:dyDescent="0.25">
      <c r="A793" s="93">
        <f t="shared" si="13"/>
        <v>791</v>
      </c>
      <c r="B793" s="65" t="s">
        <v>70</v>
      </c>
      <c r="C793" s="65" t="str">
        <f>VLOOKUP(B793,Vereadores!$A$2:$C$59,2,0)</f>
        <v>MDB</v>
      </c>
      <c r="D793" s="65" t="s">
        <v>1773</v>
      </c>
      <c r="E793" s="70">
        <v>150000</v>
      </c>
      <c r="F793" s="77" t="s">
        <v>189</v>
      </c>
      <c r="G793" s="65" t="s">
        <v>1774</v>
      </c>
      <c r="H793" s="65" t="s">
        <v>180</v>
      </c>
      <c r="I793" s="71">
        <v>45540</v>
      </c>
    </row>
    <row r="794" spans="1:9" s="29" customFormat="1" x14ac:dyDescent="0.25">
      <c r="A794" s="93">
        <f t="shared" si="13"/>
        <v>792</v>
      </c>
      <c r="B794" s="65" t="s">
        <v>70</v>
      </c>
      <c r="C794" s="65" t="str">
        <f>VLOOKUP(B794,Vereadores!$A$2:$C$59,2,0)</f>
        <v>MDB</v>
      </c>
      <c r="D794" s="65" t="s">
        <v>1775</v>
      </c>
      <c r="E794" s="70">
        <v>150000</v>
      </c>
      <c r="F794" s="77" t="s">
        <v>189</v>
      </c>
      <c r="G794" s="65" t="s">
        <v>1776</v>
      </c>
      <c r="H794" s="65" t="s">
        <v>180</v>
      </c>
      <c r="I794" s="71">
        <v>45540</v>
      </c>
    </row>
    <row r="795" spans="1:9" s="29" customFormat="1" x14ac:dyDescent="0.25">
      <c r="A795" s="93">
        <f t="shared" si="13"/>
        <v>793</v>
      </c>
      <c r="B795" s="65" t="s">
        <v>70</v>
      </c>
      <c r="C795" s="65" t="str">
        <f>VLOOKUP(B795,Vereadores!$A$2:$C$59,2,0)</f>
        <v>MDB</v>
      </c>
      <c r="D795" s="65" t="s">
        <v>1777</v>
      </c>
      <c r="E795" s="70">
        <v>150000</v>
      </c>
      <c r="F795" s="77" t="s">
        <v>189</v>
      </c>
      <c r="G795" s="65" t="s">
        <v>1778</v>
      </c>
      <c r="H795" s="65" t="s">
        <v>180</v>
      </c>
      <c r="I795" s="71">
        <v>45450</v>
      </c>
    </row>
    <row r="796" spans="1:9" s="29" customFormat="1" hidden="1" x14ac:dyDescent="0.25">
      <c r="A796" s="93">
        <f t="shared" si="13"/>
        <v>794</v>
      </c>
      <c r="B796" s="65" t="s">
        <v>119</v>
      </c>
      <c r="C796" s="65" t="str">
        <f>VLOOKUP(B796,Vereadores!$A$2:$C$59,2,0)</f>
        <v>PSB</v>
      </c>
      <c r="D796" s="65"/>
      <c r="E796" s="70"/>
      <c r="F796" s="77"/>
      <c r="G796" s="65"/>
      <c r="H796" s="65"/>
      <c r="I796" s="71"/>
    </row>
    <row r="797" spans="1:9" s="29" customFormat="1" ht="30" x14ac:dyDescent="0.25">
      <c r="A797" s="93">
        <f t="shared" si="13"/>
        <v>795</v>
      </c>
      <c r="B797" s="65" t="s">
        <v>80</v>
      </c>
      <c r="C797" s="65" t="str">
        <f>VLOOKUP(B797,Vereadores!$A$2:$C$59,2,0)</f>
        <v>PSOL</v>
      </c>
      <c r="D797" s="65" t="s">
        <v>1779</v>
      </c>
      <c r="E797" s="70">
        <v>11915.58</v>
      </c>
      <c r="F797" s="77" t="s">
        <v>178</v>
      </c>
      <c r="G797" s="65" t="s">
        <v>1780</v>
      </c>
      <c r="H797" s="65" t="s">
        <v>180</v>
      </c>
      <c r="I797" s="71">
        <v>45540</v>
      </c>
    </row>
    <row r="798" spans="1:9" s="29" customFormat="1" ht="30" hidden="1" x14ac:dyDescent="0.25">
      <c r="A798" s="93">
        <f t="shared" si="13"/>
        <v>796</v>
      </c>
      <c r="B798" s="65" t="s">
        <v>86</v>
      </c>
      <c r="C798" s="65" t="str">
        <f>VLOOKUP(B798,Vereadores!$A$2:$C$59,2,0)</f>
        <v>MDB</v>
      </c>
      <c r="D798" s="65" t="s">
        <v>1781</v>
      </c>
      <c r="E798" s="70">
        <v>180000</v>
      </c>
      <c r="F798" s="65" t="s">
        <v>221</v>
      </c>
      <c r="G798" s="65" t="s">
        <v>1782</v>
      </c>
      <c r="H798" s="65" t="s">
        <v>214</v>
      </c>
      <c r="I798" s="71"/>
    </row>
    <row r="799" spans="1:9" s="29" customFormat="1" x14ac:dyDescent="0.25">
      <c r="A799" s="93">
        <f t="shared" si="13"/>
        <v>797</v>
      </c>
      <c r="B799" s="65" t="s">
        <v>70</v>
      </c>
      <c r="C799" s="65" t="str">
        <f>VLOOKUP(B799,Vereadores!$A$2:$C$59,2,0)</f>
        <v>MDB</v>
      </c>
      <c r="D799" s="65" t="s">
        <v>1783</v>
      </c>
      <c r="E799" s="70">
        <v>150000</v>
      </c>
      <c r="F799" s="77" t="s">
        <v>189</v>
      </c>
      <c r="G799" s="65" t="s">
        <v>1784</v>
      </c>
      <c r="H799" s="65" t="s">
        <v>180</v>
      </c>
      <c r="I799" s="71">
        <v>45436</v>
      </c>
    </row>
    <row r="800" spans="1:9" s="29" customFormat="1" ht="30" x14ac:dyDescent="0.25">
      <c r="A800" s="93">
        <f t="shared" si="13"/>
        <v>798</v>
      </c>
      <c r="B800" s="65" t="s">
        <v>70</v>
      </c>
      <c r="C800" s="65" t="str">
        <f>VLOOKUP(B800,Vereadores!$A$2:$C$59,2,0)</f>
        <v>MDB</v>
      </c>
      <c r="D800" s="65" t="s">
        <v>1785</v>
      </c>
      <c r="E800" s="70">
        <v>150000</v>
      </c>
      <c r="F800" s="77" t="s">
        <v>189</v>
      </c>
      <c r="G800" s="65" t="s">
        <v>1786</v>
      </c>
      <c r="H800" s="65" t="s">
        <v>180</v>
      </c>
      <c r="I800" s="71">
        <v>45434</v>
      </c>
    </row>
    <row r="801" spans="1:9" s="29" customFormat="1" ht="30" x14ac:dyDescent="0.25">
      <c r="A801" s="93">
        <f t="shared" si="13"/>
        <v>799</v>
      </c>
      <c r="B801" s="65" t="s">
        <v>159</v>
      </c>
      <c r="C801" s="65" t="str">
        <f>VLOOKUP(B801,Vereadores!$A$2:$C$59,2,0)</f>
        <v>PSOL</v>
      </c>
      <c r="D801" s="65" t="s">
        <v>1787</v>
      </c>
      <c r="E801" s="70">
        <v>50000</v>
      </c>
      <c r="F801" s="77" t="s">
        <v>217</v>
      </c>
      <c r="G801" s="65" t="s">
        <v>1788</v>
      </c>
      <c r="H801" s="65" t="s">
        <v>180</v>
      </c>
      <c r="I801" s="71">
        <v>45456</v>
      </c>
    </row>
    <row r="802" spans="1:9" s="29" customFormat="1" ht="30" x14ac:dyDescent="0.25">
      <c r="A802" s="93">
        <f t="shared" si="13"/>
        <v>800</v>
      </c>
      <c r="B802" s="65" t="s">
        <v>80</v>
      </c>
      <c r="C802" s="65" t="str">
        <f>VLOOKUP(B802,Vereadores!$A$2:$C$59,2,0)</f>
        <v>PSOL</v>
      </c>
      <c r="D802" s="65" t="s">
        <v>1789</v>
      </c>
      <c r="E802" s="70">
        <v>73982.850000000006</v>
      </c>
      <c r="F802" s="65" t="s">
        <v>178</v>
      </c>
      <c r="G802" s="65" t="s">
        <v>1790</v>
      </c>
      <c r="H802" s="65" t="s">
        <v>180</v>
      </c>
      <c r="I802" s="71">
        <v>45441</v>
      </c>
    </row>
    <row r="803" spans="1:9" s="29" customFormat="1" ht="30" x14ac:dyDescent="0.25">
      <c r="A803" s="93">
        <f t="shared" si="13"/>
        <v>801</v>
      </c>
      <c r="B803" s="65" t="s">
        <v>80</v>
      </c>
      <c r="C803" s="65" t="str">
        <f>VLOOKUP(B803,Vereadores!$A$2:$C$59,2,0)</f>
        <v>PSOL</v>
      </c>
      <c r="D803" s="65" t="s">
        <v>1791</v>
      </c>
      <c r="E803" s="70">
        <v>61528.04</v>
      </c>
      <c r="F803" s="77" t="s">
        <v>178</v>
      </c>
      <c r="G803" s="65" t="s">
        <v>1792</v>
      </c>
      <c r="H803" s="65" t="s">
        <v>180</v>
      </c>
      <c r="I803" s="71">
        <v>45540</v>
      </c>
    </row>
    <row r="804" spans="1:9" s="29" customFormat="1" ht="30" x14ac:dyDescent="0.25">
      <c r="A804" s="93">
        <f t="shared" si="13"/>
        <v>802</v>
      </c>
      <c r="B804" s="65" t="s">
        <v>80</v>
      </c>
      <c r="C804" s="65" t="str">
        <f>VLOOKUP(B804,Vereadores!$A$2:$C$59,2,0)</f>
        <v>PSOL</v>
      </c>
      <c r="D804" s="71" t="s">
        <v>453</v>
      </c>
      <c r="E804" s="70">
        <v>38935.5</v>
      </c>
      <c r="F804" s="77" t="s">
        <v>178</v>
      </c>
      <c r="G804" s="71" t="s">
        <v>1793</v>
      </c>
      <c r="H804" s="65" t="s">
        <v>180</v>
      </c>
      <c r="I804" s="71">
        <v>45540</v>
      </c>
    </row>
    <row r="805" spans="1:9" s="29" customFormat="1" ht="30" x14ac:dyDescent="0.25">
      <c r="A805" s="93">
        <f t="shared" si="13"/>
        <v>803</v>
      </c>
      <c r="B805" s="65" t="s">
        <v>80</v>
      </c>
      <c r="C805" s="65" t="str">
        <f>VLOOKUP(B805,Vereadores!$A$2:$C$59,2,0)</f>
        <v>PSOL</v>
      </c>
      <c r="D805" s="65" t="s">
        <v>1794</v>
      </c>
      <c r="E805" s="70">
        <v>4060.07</v>
      </c>
      <c r="F805" s="65" t="s">
        <v>178</v>
      </c>
      <c r="G805" s="65" t="s">
        <v>1795</v>
      </c>
      <c r="H805" s="65" t="s">
        <v>180</v>
      </c>
      <c r="I805" s="71">
        <v>45419</v>
      </c>
    </row>
    <row r="806" spans="1:9" s="29" customFormat="1" hidden="1" x14ac:dyDescent="0.25">
      <c r="A806" s="93">
        <f t="shared" si="13"/>
        <v>804</v>
      </c>
      <c r="B806" s="65" t="s">
        <v>119</v>
      </c>
      <c r="C806" s="65" t="str">
        <f>VLOOKUP(B806,Vereadores!$A$2:$C$59,2,0)</f>
        <v>PSB</v>
      </c>
      <c r="D806" s="65" t="s">
        <v>1796</v>
      </c>
      <c r="E806" s="70">
        <v>40000</v>
      </c>
      <c r="F806" s="65" t="s">
        <v>1572</v>
      </c>
      <c r="G806" s="65" t="s">
        <v>1797</v>
      </c>
      <c r="H806" s="65" t="s">
        <v>214</v>
      </c>
      <c r="I806" s="71"/>
    </row>
    <row r="807" spans="1:9" s="29" customFormat="1" ht="30" x14ac:dyDescent="0.25">
      <c r="A807" s="93">
        <f t="shared" si="13"/>
        <v>805</v>
      </c>
      <c r="B807" s="65" t="s">
        <v>153</v>
      </c>
      <c r="C807" s="65" t="str">
        <f>VLOOKUP(B807,Vereadores!$A$2:$C$59,2,0)</f>
        <v>MDB</v>
      </c>
      <c r="D807" s="65" t="s">
        <v>1117</v>
      </c>
      <c r="E807" s="70">
        <v>50000</v>
      </c>
      <c r="F807" s="65" t="s">
        <v>299</v>
      </c>
      <c r="G807" s="65" t="s">
        <v>1798</v>
      </c>
      <c r="H807" s="65" t="s">
        <v>180</v>
      </c>
      <c r="I807" s="71">
        <v>45425</v>
      </c>
    </row>
    <row r="808" spans="1:9" s="29" customFormat="1" x14ac:dyDescent="0.25">
      <c r="A808" s="93">
        <f t="shared" si="13"/>
        <v>806</v>
      </c>
      <c r="B808" s="65" t="s">
        <v>153</v>
      </c>
      <c r="C808" s="65" t="str">
        <f>VLOOKUP(B808,Vereadores!$A$2:$C$59,2,0)</f>
        <v>MDB</v>
      </c>
      <c r="D808" s="65" t="s">
        <v>1799</v>
      </c>
      <c r="E808" s="70">
        <v>100000</v>
      </c>
      <c r="F808" s="65" t="s">
        <v>251</v>
      </c>
      <c r="G808" s="65" t="s">
        <v>1800</v>
      </c>
      <c r="H808" s="65" t="s">
        <v>180</v>
      </c>
      <c r="I808" s="71">
        <v>45434</v>
      </c>
    </row>
    <row r="809" spans="1:9" s="29" customFormat="1" x14ac:dyDescent="0.25">
      <c r="A809" s="93">
        <f t="shared" si="13"/>
        <v>807</v>
      </c>
      <c r="B809" s="65" t="s">
        <v>153</v>
      </c>
      <c r="C809" s="65" t="str">
        <f>VLOOKUP(B809,Vereadores!$A$2:$C$59,2,0)</f>
        <v>MDB</v>
      </c>
      <c r="D809" s="65" t="s">
        <v>1801</v>
      </c>
      <c r="E809" s="70">
        <v>300000</v>
      </c>
      <c r="F809" s="65" t="s">
        <v>584</v>
      </c>
      <c r="G809" s="65" t="s">
        <v>1802</v>
      </c>
      <c r="H809" s="65" t="s">
        <v>180</v>
      </c>
      <c r="I809" s="71">
        <v>45422</v>
      </c>
    </row>
    <row r="810" spans="1:9" s="29" customFormat="1" x14ac:dyDescent="0.25">
      <c r="A810" s="93">
        <f t="shared" si="13"/>
        <v>808</v>
      </c>
      <c r="B810" s="65" t="s">
        <v>70</v>
      </c>
      <c r="C810" s="65" t="str">
        <f>VLOOKUP(B810,Vereadores!$A$2:$C$59,2,0)</f>
        <v>MDB</v>
      </c>
      <c r="D810" s="65" t="s">
        <v>1803</v>
      </c>
      <c r="E810" s="70">
        <v>150000</v>
      </c>
      <c r="F810" s="65" t="s">
        <v>189</v>
      </c>
      <c r="G810" s="65" t="s">
        <v>1804</v>
      </c>
      <c r="H810" s="65" t="s">
        <v>180</v>
      </c>
      <c r="I810" s="71">
        <v>45436</v>
      </c>
    </row>
    <row r="811" spans="1:9" s="29" customFormat="1" ht="45" x14ac:dyDescent="0.25">
      <c r="A811" s="93">
        <f t="shared" si="13"/>
        <v>809</v>
      </c>
      <c r="B811" s="65" t="s">
        <v>153</v>
      </c>
      <c r="C811" s="65" t="str">
        <f>VLOOKUP(B811,Vereadores!$A$2:$C$59,2,0)</f>
        <v>MDB</v>
      </c>
      <c r="D811" s="65" t="s">
        <v>1805</v>
      </c>
      <c r="E811" s="70">
        <v>100000</v>
      </c>
      <c r="F811" s="65" t="s">
        <v>221</v>
      </c>
      <c r="G811" s="65" t="s">
        <v>1806</v>
      </c>
      <c r="H811" s="65" t="s">
        <v>180</v>
      </c>
      <c r="I811" s="71">
        <v>45434</v>
      </c>
    </row>
    <row r="812" spans="1:9" s="29" customFormat="1" x14ac:dyDescent="0.25">
      <c r="A812" s="93">
        <f t="shared" si="13"/>
        <v>810</v>
      </c>
      <c r="B812" s="65" t="s">
        <v>70</v>
      </c>
      <c r="C812" s="65" t="str">
        <f>VLOOKUP(B812,Vereadores!$A$2:$C$59,2,0)</f>
        <v>MDB</v>
      </c>
      <c r="D812" s="65" t="s">
        <v>1807</v>
      </c>
      <c r="E812" s="70">
        <v>150000</v>
      </c>
      <c r="F812" s="65" t="s">
        <v>189</v>
      </c>
      <c r="G812" s="65" t="s">
        <v>1808</v>
      </c>
      <c r="H812" s="65" t="s">
        <v>180</v>
      </c>
      <c r="I812" s="71">
        <v>45436</v>
      </c>
    </row>
    <row r="813" spans="1:9" s="29" customFormat="1" x14ac:dyDescent="0.25">
      <c r="A813" s="93">
        <f t="shared" si="13"/>
        <v>811</v>
      </c>
      <c r="B813" s="65" t="s">
        <v>234</v>
      </c>
      <c r="C813" s="65" t="str">
        <f>VLOOKUP(B813,Vereadores!$A$2:$C$59,2,0)</f>
        <v>PSD</v>
      </c>
      <c r="D813" s="65" t="s">
        <v>1809</v>
      </c>
      <c r="E813" s="70">
        <v>35600</v>
      </c>
      <c r="F813" s="65" t="s">
        <v>251</v>
      </c>
      <c r="G813" s="65" t="s">
        <v>1810</v>
      </c>
      <c r="H813" s="65" t="s">
        <v>180</v>
      </c>
      <c r="I813" s="71">
        <v>45419</v>
      </c>
    </row>
    <row r="814" spans="1:9" s="29" customFormat="1" hidden="1" x14ac:dyDescent="0.25">
      <c r="A814" s="93">
        <f t="shared" si="13"/>
        <v>812</v>
      </c>
      <c r="B814" s="65" t="s">
        <v>153</v>
      </c>
      <c r="C814" s="65" t="str">
        <f>VLOOKUP(B814,Vereadores!$A$2:$C$59,2,0)</f>
        <v>MDB</v>
      </c>
      <c r="D814" s="65" t="s">
        <v>1811</v>
      </c>
      <c r="E814" s="70">
        <v>90000</v>
      </c>
      <c r="F814" s="65" t="s">
        <v>251</v>
      </c>
      <c r="G814" s="65" t="s">
        <v>1812</v>
      </c>
      <c r="H814" s="65" t="s">
        <v>195</v>
      </c>
      <c r="I814" s="71"/>
    </row>
    <row r="815" spans="1:9" s="29" customFormat="1" x14ac:dyDescent="0.25">
      <c r="A815" s="93">
        <f t="shared" si="13"/>
        <v>813</v>
      </c>
      <c r="B815" s="65" t="s">
        <v>153</v>
      </c>
      <c r="C815" s="65" t="str">
        <f>VLOOKUP(B815,Vereadores!$A$2:$C$59,2,0)</f>
        <v>MDB</v>
      </c>
      <c r="D815" s="65" t="s">
        <v>1813</v>
      </c>
      <c r="E815" s="70">
        <v>60000</v>
      </c>
      <c r="F815" s="65" t="s">
        <v>251</v>
      </c>
      <c r="G815" s="65" t="s">
        <v>1814</v>
      </c>
      <c r="H815" s="65" t="s">
        <v>180</v>
      </c>
      <c r="I815" s="71">
        <v>45434</v>
      </c>
    </row>
    <row r="816" spans="1:9" s="29" customFormat="1" ht="30" hidden="1" x14ac:dyDescent="0.25">
      <c r="A816" s="93">
        <f t="shared" si="13"/>
        <v>814</v>
      </c>
      <c r="B816" s="65" t="s">
        <v>12</v>
      </c>
      <c r="C816" s="65" t="str">
        <f>VLOOKUP(B816,Vereadores!$A$2:$C$59,2,0)</f>
        <v>PSOL</v>
      </c>
      <c r="D816" s="65" t="s">
        <v>1815</v>
      </c>
      <c r="E816" s="70">
        <v>70000</v>
      </c>
      <c r="F816" s="65" t="s">
        <v>217</v>
      </c>
      <c r="G816" s="65" t="s">
        <v>1816</v>
      </c>
      <c r="H816" s="65" t="s">
        <v>195</v>
      </c>
      <c r="I816" s="71"/>
    </row>
    <row r="817" spans="1:9" s="29" customFormat="1" ht="30" hidden="1" x14ac:dyDescent="0.25">
      <c r="A817" s="93">
        <f t="shared" si="13"/>
        <v>815</v>
      </c>
      <c r="B817" s="65" t="s">
        <v>12</v>
      </c>
      <c r="C817" s="65" t="str">
        <f>VLOOKUP(B817,Vereadores!$A$2:$C$59,2,0)</f>
        <v>PSOL</v>
      </c>
      <c r="D817" s="71" t="s">
        <v>1817</v>
      </c>
      <c r="E817" s="70">
        <v>300000</v>
      </c>
      <c r="F817" s="77" t="s">
        <v>221</v>
      </c>
      <c r="G817" s="71" t="s">
        <v>1818</v>
      </c>
      <c r="H817" s="65" t="s">
        <v>195</v>
      </c>
      <c r="I817" s="71"/>
    </row>
    <row r="818" spans="1:9" s="29" customFormat="1" ht="30" x14ac:dyDescent="0.25">
      <c r="A818" s="93">
        <f t="shared" si="13"/>
        <v>816</v>
      </c>
      <c r="B818" s="65" t="s">
        <v>103</v>
      </c>
      <c r="C818" s="65" t="str">
        <f>VLOOKUP(B818,Vereadores!$A$2:$C$59,2,0)</f>
        <v>PT</v>
      </c>
      <c r="D818" s="65" t="s">
        <v>1819</v>
      </c>
      <c r="E818" s="70">
        <v>150000</v>
      </c>
      <c r="F818" s="77" t="s">
        <v>217</v>
      </c>
      <c r="G818" s="65" t="s">
        <v>1820</v>
      </c>
      <c r="H818" s="65" t="s">
        <v>180</v>
      </c>
      <c r="I818" s="71">
        <v>45419</v>
      </c>
    </row>
    <row r="819" spans="1:9" s="29" customFormat="1" ht="30" x14ac:dyDescent="0.25">
      <c r="A819" s="93">
        <f t="shared" si="13"/>
        <v>817</v>
      </c>
      <c r="B819" s="65" t="s">
        <v>19</v>
      </c>
      <c r="C819" s="65" t="str">
        <f>VLOOKUP(B819,Vereadores!$A$2:$C$59,2,0)</f>
        <v>PT</v>
      </c>
      <c r="D819" s="65" t="s">
        <v>1821</v>
      </c>
      <c r="E819" s="70">
        <v>26119.72</v>
      </c>
      <c r="F819" s="65" t="s">
        <v>178</v>
      </c>
      <c r="G819" s="65" t="s">
        <v>1822</v>
      </c>
      <c r="H819" s="65" t="s">
        <v>180</v>
      </c>
      <c r="I819" s="71">
        <v>45540</v>
      </c>
    </row>
    <row r="820" spans="1:9" s="29" customFormat="1" x14ac:dyDescent="0.25">
      <c r="A820" s="93">
        <f t="shared" si="13"/>
        <v>818</v>
      </c>
      <c r="B820" s="65" t="s">
        <v>249</v>
      </c>
      <c r="C820" s="65" t="str">
        <f>VLOOKUP(B820,Vereadores!$A$2:$C$59,2,0)</f>
        <v>MDB</v>
      </c>
      <c r="D820" s="65" t="s">
        <v>1823</v>
      </c>
      <c r="E820" s="70">
        <v>215000</v>
      </c>
      <c r="F820" s="65" t="s">
        <v>251</v>
      </c>
      <c r="G820" s="65" t="s">
        <v>1824</v>
      </c>
      <c r="H820" s="65" t="s">
        <v>180</v>
      </c>
      <c r="I820" s="71">
        <v>45419</v>
      </c>
    </row>
    <row r="821" spans="1:9" s="29" customFormat="1" x14ac:dyDescent="0.25">
      <c r="A821" s="93">
        <f t="shared" si="13"/>
        <v>819</v>
      </c>
      <c r="B821" s="65" t="s">
        <v>249</v>
      </c>
      <c r="C821" s="65" t="str">
        <f>VLOOKUP(B821,Vereadores!$A$2:$C$59,2,0)</f>
        <v>MDB</v>
      </c>
      <c r="D821" s="65" t="s">
        <v>1825</v>
      </c>
      <c r="E821" s="70">
        <v>210000</v>
      </c>
      <c r="F821" s="65" t="s">
        <v>251</v>
      </c>
      <c r="G821" s="65" t="s">
        <v>1826</v>
      </c>
      <c r="H821" s="65" t="s">
        <v>180</v>
      </c>
      <c r="I821" s="71">
        <v>45419</v>
      </c>
    </row>
    <row r="822" spans="1:9" s="29" customFormat="1" x14ac:dyDescent="0.25">
      <c r="A822" s="93">
        <f t="shared" si="13"/>
        <v>820</v>
      </c>
      <c r="B822" s="65" t="s">
        <v>249</v>
      </c>
      <c r="C822" s="65" t="str">
        <f>VLOOKUP(B822,Vereadores!$A$2:$C$59,2,0)</f>
        <v>MDB</v>
      </c>
      <c r="D822" s="65" t="s">
        <v>1827</v>
      </c>
      <c r="E822" s="70">
        <v>140000</v>
      </c>
      <c r="F822" s="65" t="s">
        <v>251</v>
      </c>
      <c r="G822" s="65" t="s">
        <v>1828</v>
      </c>
      <c r="H822" s="65" t="s">
        <v>180</v>
      </c>
      <c r="I822" s="71">
        <v>45419</v>
      </c>
    </row>
    <row r="823" spans="1:9" s="29" customFormat="1" x14ac:dyDescent="0.25">
      <c r="A823" s="93">
        <f t="shared" si="13"/>
        <v>821</v>
      </c>
      <c r="B823" s="65" t="s">
        <v>249</v>
      </c>
      <c r="C823" s="65" t="str">
        <f>VLOOKUP(B823,Vereadores!$A$2:$C$59,2,0)</f>
        <v>MDB</v>
      </c>
      <c r="D823" s="65" t="s">
        <v>1827</v>
      </c>
      <c r="E823" s="70">
        <v>120000</v>
      </c>
      <c r="F823" s="65" t="s">
        <v>251</v>
      </c>
      <c r="G823" s="65" t="s">
        <v>1829</v>
      </c>
      <c r="H823" s="65" t="s">
        <v>180</v>
      </c>
      <c r="I823" s="71">
        <v>45419</v>
      </c>
    </row>
    <row r="824" spans="1:9" s="29" customFormat="1" ht="30" x14ac:dyDescent="0.25">
      <c r="A824" s="93">
        <f t="shared" si="13"/>
        <v>822</v>
      </c>
      <c r="B824" s="65" t="s">
        <v>19</v>
      </c>
      <c r="C824" s="65" t="str">
        <f>VLOOKUP(B824,Vereadores!$A$2:$C$59,2,0)</f>
        <v>PT</v>
      </c>
      <c r="D824" s="65" t="s">
        <v>1830</v>
      </c>
      <c r="E824" s="70">
        <v>200000</v>
      </c>
      <c r="F824" s="65" t="s">
        <v>217</v>
      </c>
      <c r="G824" s="65" t="s">
        <v>1831</v>
      </c>
      <c r="H824" s="65" t="s">
        <v>180</v>
      </c>
      <c r="I824" s="71">
        <v>45426</v>
      </c>
    </row>
    <row r="825" spans="1:9" s="29" customFormat="1" ht="45" x14ac:dyDescent="0.25">
      <c r="A825" s="93">
        <f t="shared" si="13"/>
        <v>823</v>
      </c>
      <c r="B825" s="65" t="s">
        <v>13</v>
      </c>
      <c r="C825" s="65" t="str">
        <f>VLOOKUP(B825,Vereadores!$A$2:$C$59,2,0)</f>
        <v>PT</v>
      </c>
      <c r="D825" s="65" t="s">
        <v>1832</v>
      </c>
      <c r="E825" s="70">
        <v>130000</v>
      </c>
      <c r="F825" s="65" t="s">
        <v>178</v>
      </c>
      <c r="G825" s="65" t="s">
        <v>1833</v>
      </c>
      <c r="H825" s="65" t="s">
        <v>180</v>
      </c>
      <c r="I825" s="71">
        <v>45540</v>
      </c>
    </row>
    <row r="826" spans="1:9" s="29" customFormat="1" x14ac:dyDescent="0.25">
      <c r="A826" s="93">
        <f t="shared" si="13"/>
        <v>824</v>
      </c>
      <c r="B826" s="65" t="s">
        <v>493</v>
      </c>
      <c r="C826" s="65" t="str">
        <f>VLOOKUP(B826,Vereadores!$A$2:$C$59,2,0)</f>
        <v>MDB</v>
      </c>
      <c r="D826" s="65" t="s">
        <v>1834</v>
      </c>
      <c r="E826" s="70">
        <v>500000</v>
      </c>
      <c r="F826" s="65" t="s">
        <v>189</v>
      </c>
      <c r="G826" s="65" t="s">
        <v>1835</v>
      </c>
      <c r="H826" s="65" t="s">
        <v>180</v>
      </c>
      <c r="I826" s="71">
        <v>45436</v>
      </c>
    </row>
    <row r="827" spans="1:9" s="29" customFormat="1" x14ac:dyDescent="0.25">
      <c r="A827" s="93">
        <f t="shared" si="13"/>
        <v>825</v>
      </c>
      <c r="B827" s="65" t="s">
        <v>70</v>
      </c>
      <c r="C827" s="65" t="str">
        <f>VLOOKUP(B827,Vereadores!$A$2:$C$59,2,0)</f>
        <v>MDB</v>
      </c>
      <c r="D827" s="65" t="s">
        <v>1836</v>
      </c>
      <c r="E827" s="70">
        <v>90000</v>
      </c>
      <c r="F827" s="65" t="s">
        <v>732</v>
      </c>
      <c r="G827" s="65" t="s">
        <v>1837</v>
      </c>
      <c r="H827" s="65" t="s">
        <v>180</v>
      </c>
      <c r="I827" s="71">
        <v>45540</v>
      </c>
    </row>
    <row r="828" spans="1:9" s="29" customFormat="1" ht="30" x14ac:dyDescent="0.25">
      <c r="A828" s="93">
        <f t="shared" si="13"/>
        <v>826</v>
      </c>
      <c r="B828" s="65" t="s">
        <v>129</v>
      </c>
      <c r="C828" s="65" t="str">
        <f>VLOOKUP(B828,Vereadores!$A$2:$C$59,2,0)</f>
        <v>PODEMOS</v>
      </c>
      <c r="D828" s="65" t="s">
        <v>1838</v>
      </c>
      <c r="E828" s="70">
        <v>150000</v>
      </c>
      <c r="F828" s="65" t="s">
        <v>251</v>
      </c>
      <c r="G828" s="65" t="s">
        <v>1839</v>
      </c>
      <c r="H828" s="65" t="s">
        <v>180</v>
      </c>
      <c r="I828" s="71">
        <v>45420</v>
      </c>
    </row>
    <row r="829" spans="1:9" s="29" customFormat="1" ht="30" hidden="1" x14ac:dyDescent="0.25">
      <c r="A829" s="93">
        <f t="shared" si="13"/>
        <v>827</v>
      </c>
      <c r="B829" s="65" t="s">
        <v>125</v>
      </c>
      <c r="C829" s="65" t="str">
        <f>VLOOKUP(B829,Vereadores!$A$2:$C$59,2,0)</f>
        <v>PSD</v>
      </c>
      <c r="D829" s="65" t="s">
        <v>1840</v>
      </c>
      <c r="E829" s="70">
        <v>100000</v>
      </c>
      <c r="F829" s="65" t="s">
        <v>321</v>
      </c>
      <c r="G829" s="65" t="s">
        <v>1841</v>
      </c>
      <c r="H829" s="65" t="s">
        <v>195</v>
      </c>
      <c r="I829" s="71">
        <v>45425</v>
      </c>
    </row>
    <row r="830" spans="1:9" s="29" customFormat="1" ht="30" hidden="1" x14ac:dyDescent="0.25">
      <c r="A830" s="93">
        <f t="shared" si="13"/>
        <v>828</v>
      </c>
      <c r="B830" s="65" t="s">
        <v>344</v>
      </c>
      <c r="C830" s="65" t="str">
        <f>VLOOKUP(B830,Vereadores!$A$2:$C$59,2,0)</f>
        <v>UNIÃO BRASIL</v>
      </c>
      <c r="D830" s="65" t="s">
        <v>1842</v>
      </c>
      <c r="E830" s="70">
        <v>50000</v>
      </c>
      <c r="F830" s="65" t="s">
        <v>376</v>
      </c>
      <c r="G830" s="65" t="s">
        <v>1843</v>
      </c>
      <c r="H830" s="65" t="s">
        <v>195</v>
      </c>
      <c r="I830" s="71"/>
    </row>
    <row r="831" spans="1:9" s="29" customFormat="1" ht="30" hidden="1" x14ac:dyDescent="0.25">
      <c r="A831" s="93">
        <f t="shared" si="13"/>
        <v>829</v>
      </c>
      <c r="B831" s="65" t="s">
        <v>125</v>
      </c>
      <c r="C831" s="65" t="str">
        <f>VLOOKUP(B831,Vereadores!$A$2:$C$59,2,0)</f>
        <v>PSD</v>
      </c>
      <c r="D831" s="65" t="s">
        <v>1844</v>
      </c>
      <c r="E831" s="70">
        <v>150000</v>
      </c>
      <c r="F831" s="65" t="s">
        <v>212</v>
      </c>
      <c r="G831" s="65" t="s">
        <v>1845</v>
      </c>
      <c r="H831" s="65" t="s">
        <v>195</v>
      </c>
      <c r="I831" s="71"/>
    </row>
    <row r="832" spans="1:9" s="29" customFormat="1" x14ac:dyDescent="0.25">
      <c r="A832" s="93">
        <f t="shared" si="13"/>
        <v>830</v>
      </c>
      <c r="B832" s="65" t="s">
        <v>12</v>
      </c>
      <c r="C832" s="65" t="str">
        <f>VLOOKUP(B832,Vereadores!$A$2:$C$59,2,0)</f>
        <v>PSOL</v>
      </c>
      <c r="D832" s="65" t="s">
        <v>1846</v>
      </c>
      <c r="E832" s="70">
        <v>100000</v>
      </c>
      <c r="F832" s="65" t="s">
        <v>221</v>
      </c>
      <c r="G832" s="65" t="s">
        <v>1847</v>
      </c>
      <c r="H832" s="65" t="s">
        <v>180</v>
      </c>
      <c r="I832" s="71">
        <v>45420</v>
      </c>
    </row>
    <row r="833" spans="1:9" s="29" customFormat="1" x14ac:dyDescent="0.25">
      <c r="A833" s="93">
        <f t="shared" si="13"/>
        <v>831</v>
      </c>
      <c r="B833" s="65" t="s">
        <v>129</v>
      </c>
      <c r="C833" s="65" t="str">
        <f>VLOOKUP(B833,Vereadores!$A$2:$C$59,2,0)</f>
        <v>PODEMOS</v>
      </c>
      <c r="D833" s="65" t="s">
        <v>1848</v>
      </c>
      <c r="E833" s="70">
        <v>165000</v>
      </c>
      <c r="F833" s="65" t="s">
        <v>251</v>
      </c>
      <c r="G833" s="65" t="s">
        <v>1849</v>
      </c>
      <c r="H833" s="65" t="s">
        <v>180</v>
      </c>
      <c r="I833" s="71">
        <v>45469</v>
      </c>
    </row>
    <row r="834" spans="1:9" s="29" customFormat="1" x14ac:dyDescent="0.25">
      <c r="A834" s="93">
        <f t="shared" si="13"/>
        <v>832</v>
      </c>
      <c r="B834" s="65" t="s">
        <v>129</v>
      </c>
      <c r="C834" s="65" t="str">
        <f>VLOOKUP(B834,Vereadores!$A$2:$C$59,2,0)</f>
        <v>PODEMOS</v>
      </c>
      <c r="D834" s="65" t="s">
        <v>1850</v>
      </c>
      <c r="E834" s="70">
        <v>200000</v>
      </c>
      <c r="F834" s="65" t="s">
        <v>189</v>
      </c>
      <c r="G834" s="65" t="s">
        <v>1851</v>
      </c>
      <c r="H834" s="65" t="s">
        <v>180</v>
      </c>
      <c r="I834" s="71">
        <v>45434</v>
      </c>
    </row>
    <row r="835" spans="1:9" s="29" customFormat="1" x14ac:dyDescent="0.25">
      <c r="A835" s="93">
        <f t="shared" ref="A835:A898" si="14">A834+1</f>
        <v>833</v>
      </c>
      <c r="B835" s="65" t="s">
        <v>129</v>
      </c>
      <c r="C835" s="65" t="str">
        <f>VLOOKUP(B835,Vereadores!$A$2:$C$59,2,0)</f>
        <v>PODEMOS</v>
      </c>
      <c r="D835" s="65" t="s">
        <v>1852</v>
      </c>
      <c r="E835" s="70">
        <v>50000</v>
      </c>
      <c r="F835" s="65" t="s">
        <v>251</v>
      </c>
      <c r="G835" s="65" t="s">
        <v>1853</v>
      </c>
      <c r="H835" s="65" t="s">
        <v>180</v>
      </c>
      <c r="I835" s="71">
        <v>45540</v>
      </c>
    </row>
    <row r="836" spans="1:9" s="29" customFormat="1" ht="45" x14ac:dyDescent="0.25">
      <c r="A836" s="93">
        <f t="shared" si="14"/>
        <v>834</v>
      </c>
      <c r="B836" s="65" t="s">
        <v>143</v>
      </c>
      <c r="C836" s="65" t="str">
        <f>VLOOKUP(B836,Vereadores!$A$2:$C$59,2,0)</f>
        <v>PV</v>
      </c>
      <c r="D836" s="65" t="s">
        <v>1854</v>
      </c>
      <c r="E836" s="70">
        <v>100000</v>
      </c>
      <c r="F836" s="65" t="s">
        <v>217</v>
      </c>
      <c r="G836" s="65" t="s">
        <v>1855</v>
      </c>
      <c r="H836" s="65" t="s">
        <v>180</v>
      </c>
      <c r="I836" s="71">
        <v>45425</v>
      </c>
    </row>
    <row r="837" spans="1:9" s="29" customFormat="1" hidden="1" x14ac:dyDescent="0.25">
      <c r="A837" s="93">
        <f t="shared" si="14"/>
        <v>835</v>
      </c>
      <c r="B837" s="65" t="s">
        <v>143</v>
      </c>
      <c r="C837" s="65" t="str">
        <f>VLOOKUP(B837,Vereadores!$A$2:$C$59,2,0)</f>
        <v>PV</v>
      </c>
      <c r="D837" s="65" t="s">
        <v>1856</v>
      </c>
      <c r="E837" s="70">
        <v>30000</v>
      </c>
      <c r="F837" s="65" t="s">
        <v>221</v>
      </c>
      <c r="G837" s="65" t="s">
        <v>1857</v>
      </c>
      <c r="H837" s="65" t="s">
        <v>214</v>
      </c>
      <c r="I837" s="71"/>
    </row>
    <row r="838" spans="1:9" s="29" customFormat="1" x14ac:dyDescent="0.25">
      <c r="A838" s="93">
        <f t="shared" si="14"/>
        <v>836</v>
      </c>
      <c r="B838" s="65" t="s">
        <v>143</v>
      </c>
      <c r="C838" s="65" t="str">
        <f>VLOOKUP(B838,Vereadores!$A$2:$C$59,2,0)</f>
        <v>PV</v>
      </c>
      <c r="D838" s="65" t="s">
        <v>1858</v>
      </c>
      <c r="E838" s="70">
        <v>250000</v>
      </c>
      <c r="F838" s="65" t="s">
        <v>221</v>
      </c>
      <c r="G838" s="65" t="s">
        <v>1859</v>
      </c>
      <c r="H838" s="65" t="s">
        <v>180</v>
      </c>
      <c r="I838" s="71">
        <v>45540</v>
      </c>
    </row>
    <row r="839" spans="1:9" s="29" customFormat="1" hidden="1" x14ac:dyDescent="0.25">
      <c r="A839" s="93">
        <f t="shared" si="14"/>
        <v>837</v>
      </c>
      <c r="B839" s="65" t="s">
        <v>143</v>
      </c>
      <c r="C839" s="65" t="str">
        <f>VLOOKUP(B839,Vereadores!$A$2:$C$59,2,0)</f>
        <v>PV</v>
      </c>
      <c r="D839" s="65" t="s">
        <v>1860</v>
      </c>
      <c r="E839" s="70">
        <v>100000</v>
      </c>
      <c r="F839" s="65" t="s">
        <v>251</v>
      </c>
      <c r="G839" s="65" t="s">
        <v>1861</v>
      </c>
      <c r="H839" s="65" t="s">
        <v>289</v>
      </c>
      <c r="I839" s="71"/>
    </row>
    <row r="840" spans="1:9" s="29" customFormat="1" hidden="1" x14ac:dyDescent="0.25">
      <c r="A840" s="93">
        <f t="shared" si="14"/>
        <v>838</v>
      </c>
      <c r="B840" s="65" t="s">
        <v>149</v>
      </c>
      <c r="C840" s="65" t="str">
        <f>VLOOKUP(B840,Vereadores!$A$2:$C$59,2,0)</f>
        <v>UNIÃO BRASIL</v>
      </c>
      <c r="D840" s="65" t="s">
        <v>1862</v>
      </c>
      <c r="E840" s="70">
        <v>100000</v>
      </c>
      <c r="F840" s="65" t="s">
        <v>189</v>
      </c>
      <c r="G840" s="65" t="s">
        <v>1863</v>
      </c>
      <c r="H840" s="65" t="s">
        <v>214</v>
      </c>
      <c r="I840" s="71"/>
    </row>
    <row r="841" spans="1:9" s="29" customFormat="1" ht="30" x14ac:dyDescent="0.25">
      <c r="A841" s="93">
        <f t="shared" si="14"/>
        <v>839</v>
      </c>
      <c r="B841" s="65" t="s">
        <v>143</v>
      </c>
      <c r="C841" s="65" t="str">
        <f>VLOOKUP(B841,Vereadores!$A$2:$C$59,2,0)</f>
        <v>PV</v>
      </c>
      <c r="D841" s="65" t="s">
        <v>1864</v>
      </c>
      <c r="E841" s="70">
        <v>100000</v>
      </c>
      <c r="F841" s="65" t="s">
        <v>221</v>
      </c>
      <c r="G841" s="65" t="s">
        <v>1865</v>
      </c>
      <c r="H841" s="65" t="s">
        <v>180</v>
      </c>
      <c r="I841" s="71">
        <v>45540</v>
      </c>
    </row>
    <row r="842" spans="1:9" s="29" customFormat="1" x14ac:dyDescent="0.25">
      <c r="A842" s="93">
        <f t="shared" si="14"/>
        <v>840</v>
      </c>
      <c r="B842" s="65" t="s">
        <v>120</v>
      </c>
      <c r="C842" s="65" t="str">
        <f>VLOOKUP(B842,Vereadores!$A$2:$C$59,2,0)</f>
        <v>PSOL</v>
      </c>
      <c r="D842" s="65" t="s">
        <v>1866</v>
      </c>
      <c r="E842" s="70">
        <v>2305.83</v>
      </c>
      <c r="F842" s="65" t="s">
        <v>178</v>
      </c>
      <c r="G842" s="65" t="s">
        <v>1867</v>
      </c>
      <c r="H842" s="65" t="s">
        <v>180</v>
      </c>
      <c r="I842" s="71">
        <v>45420</v>
      </c>
    </row>
    <row r="843" spans="1:9" s="29" customFormat="1" x14ac:dyDescent="0.25">
      <c r="A843" s="93">
        <f t="shared" si="14"/>
        <v>841</v>
      </c>
      <c r="B843" s="65" t="s">
        <v>143</v>
      </c>
      <c r="C843" s="65" t="str">
        <f>VLOOKUP(B843,Vereadores!$A$2:$C$59,2,0)</f>
        <v>PV</v>
      </c>
      <c r="D843" s="65" t="s">
        <v>1868</v>
      </c>
      <c r="E843" s="70">
        <v>90000</v>
      </c>
      <c r="F843" s="65" t="s">
        <v>221</v>
      </c>
      <c r="G843" s="65" t="s">
        <v>1869</v>
      </c>
      <c r="H843" s="65" t="s">
        <v>180</v>
      </c>
      <c r="I843" s="71">
        <v>45446</v>
      </c>
    </row>
    <row r="844" spans="1:9" s="29" customFormat="1" ht="30" x14ac:dyDescent="0.25">
      <c r="A844" s="93">
        <f t="shared" si="14"/>
        <v>842</v>
      </c>
      <c r="B844" s="65" t="s">
        <v>767</v>
      </c>
      <c r="C844" s="65" t="str">
        <f>VLOOKUP(B844,Vereadores!$A$2:$C$59,2,0)</f>
        <v>PT</v>
      </c>
      <c r="D844" s="65" t="s">
        <v>1870</v>
      </c>
      <c r="E844" s="70">
        <v>39232</v>
      </c>
      <c r="F844" s="65" t="s">
        <v>299</v>
      </c>
      <c r="G844" s="65" t="s">
        <v>1871</v>
      </c>
      <c r="H844" s="65" t="s">
        <v>180</v>
      </c>
      <c r="I844" s="71">
        <v>45426</v>
      </c>
    </row>
    <row r="845" spans="1:9" s="29" customFormat="1" x14ac:dyDescent="0.25">
      <c r="A845" s="93">
        <f t="shared" si="14"/>
        <v>843</v>
      </c>
      <c r="B845" s="65" t="s">
        <v>143</v>
      </c>
      <c r="C845" s="65" t="str">
        <f>VLOOKUP(B845,Vereadores!$A$2:$C$59,2,0)</f>
        <v>PV</v>
      </c>
      <c r="D845" s="65" t="s">
        <v>1872</v>
      </c>
      <c r="E845" s="70">
        <v>9970.83</v>
      </c>
      <c r="F845" s="65" t="s">
        <v>221</v>
      </c>
      <c r="G845" s="65" t="s">
        <v>1873</v>
      </c>
      <c r="H845" s="65" t="s">
        <v>180</v>
      </c>
      <c r="I845" s="71">
        <v>45446</v>
      </c>
    </row>
    <row r="846" spans="1:9" s="29" customFormat="1" x14ac:dyDescent="0.25">
      <c r="A846" s="93">
        <f t="shared" si="14"/>
        <v>844</v>
      </c>
      <c r="B846" s="65" t="s">
        <v>143</v>
      </c>
      <c r="C846" s="65" t="str">
        <f>VLOOKUP(B846,Vereadores!$A$2:$C$59,2,0)</f>
        <v>PV</v>
      </c>
      <c r="D846" s="65" t="s">
        <v>1874</v>
      </c>
      <c r="E846" s="70">
        <v>9942.6</v>
      </c>
      <c r="F846" s="65" t="s">
        <v>221</v>
      </c>
      <c r="G846" s="65" t="s">
        <v>1875</v>
      </c>
      <c r="H846" s="65" t="s">
        <v>180</v>
      </c>
      <c r="I846" s="71">
        <v>45436</v>
      </c>
    </row>
    <row r="847" spans="1:9" s="29" customFormat="1" ht="30" hidden="1" x14ac:dyDescent="0.25">
      <c r="A847" s="93">
        <f t="shared" si="14"/>
        <v>845</v>
      </c>
      <c r="B847" s="65" t="s">
        <v>215</v>
      </c>
      <c r="C847" s="65" t="str">
        <f>VLOOKUP(B847,Vereadores!$A$2:$C$59,2,0)</f>
        <v>UNIÃO BRASIL</v>
      </c>
      <c r="D847" s="65" t="s">
        <v>1876</v>
      </c>
      <c r="E847" s="68">
        <v>250000</v>
      </c>
      <c r="F847" s="65" t="s">
        <v>747</v>
      </c>
      <c r="G847" s="65" t="s">
        <v>1877</v>
      </c>
      <c r="H847" s="65" t="s">
        <v>214</v>
      </c>
      <c r="I847" s="71"/>
    </row>
    <row r="848" spans="1:9" s="29" customFormat="1" x14ac:dyDescent="0.25">
      <c r="A848" s="93">
        <f t="shared" si="14"/>
        <v>846</v>
      </c>
      <c r="B848" s="65" t="s">
        <v>739</v>
      </c>
      <c r="C848" s="65" t="str">
        <f>VLOOKUP(B848,Vereadores!$A$2:$C$59,2,0)</f>
        <v>UNIÃO BRASIL</v>
      </c>
      <c r="D848" s="65" t="s">
        <v>1878</v>
      </c>
      <c r="E848" s="70">
        <v>250000</v>
      </c>
      <c r="F848" s="65" t="s">
        <v>251</v>
      </c>
      <c r="G848" s="65" t="s">
        <v>1879</v>
      </c>
      <c r="H848" s="65" t="s">
        <v>180</v>
      </c>
      <c r="I848" s="71">
        <v>45540</v>
      </c>
    </row>
    <row r="849" spans="1:9" s="29" customFormat="1" x14ac:dyDescent="0.25">
      <c r="A849" s="93">
        <f t="shared" si="14"/>
        <v>847</v>
      </c>
      <c r="B849" s="65" t="s">
        <v>739</v>
      </c>
      <c r="C849" s="65" t="str">
        <f>VLOOKUP(B849,Vereadores!$A$2:$C$59,2,0)</f>
        <v>UNIÃO BRASIL</v>
      </c>
      <c r="D849" s="65" t="s">
        <v>1880</v>
      </c>
      <c r="E849" s="70">
        <v>240000</v>
      </c>
      <c r="F849" s="65" t="s">
        <v>251</v>
      </c>
      <c r="G849" s="65" t="s">
        <v>1881</v>
      </c>
      <c r="H849" s="65" t="s">
        <v>180</v>
      </c>
      <c r="I849" s="71">
        <v>45540</v>
      </c>
    </row>
    <row r="850" spans="1:9" s="29" customFormat="1" ht="30" hidden="1" x14ac:dyDescent="0.25">
      <c r="A850" s="93">
        <f t="shared" si="14"/>
        <v>848</v>
      </c>
      <c r="B850" s="65" t="s">
        <v>113</v>
      </c>
      <c r="C850" s="65" t="str">
        <f>VLOOKUP(B850,Vereadores!$A$2:$C$59,2,0)</f>
        <v>MDB</v>
      </c>
      <c r="D850" s="65" t="s">
        <v>1882</v>
      </c>
      <c r="E850" s="70">
        <v>50000</v>
      </c>
      <c r="F850" s="65" t="s">
        <v>189</v>
      </c>
      <c r="G850" s="65" t="s">
        <v>1883</v>
      </c>
      <c r="H850" s="65" t="s">
        <v>214</v>
      </c>
      <c r="I850" s="71"/>
    </row>
    <row r="851" spans="1:9" s="29" customFormat="1" x14ac:dyDescent="0.25">
      <c r="A851" s="93">
        <f t="shared" si="14"/>
        <v>849</v>
      </c>
      <c r="B851" s="65" t="s">
        <v>447</v>
      </c>
      <c r="C851" s="65" t="str">
        <f>VLOOKUP(B851,Vereadores!$A$2:$C$59,2,0)</f>
        <v>PL</v>
      </c>
      <c r="D851" s="65" t="s">
        <v>1884</v>
      </c>
      <c r="E851" s="70">
        <v>220000</v>
      </c>
      <c r="F851" s="65" t="s">
        <v>189</v>
      </c>
      <c r="G851" s="65" t="s">
        <v>1885</v>
      </c>
      <c r="H851" s="65" t="s">
        <v>180</v>
      </c>
      <c r="I851" s="71">
        <v>45540</v>
      </c>
    </row>
    <row r="852" spans="1:9" s="29" customFormat="1" x14ac:dyDescent="0.25">
      <c r="A852" s="93">
        <f t="shared" si="14"/>
        <v>850</v>
      </c>
      <c r="B852" s="65" t="s">
        <v>59</v>
      </c>
      <c r="C852" s="65" t="str">
        <f>VLOOKUP(B852,Vereadores!$A$2:$C$59,2,0)</f>
        <v>NOVO</v>
      </c>
      <c r="D852" s="65" t="s">
        <v>1886</v>
      </c>
      <c r="E852" s="70">
        <v>75000</v>
      </c>
      <c r="F852" s="65" t="s">
        <v>189</v>
      </c>
      <c r="G852" s="65" t="s">
        <v>1887</v>
      </c>
      <c r="H852" s="65" t="s">
        <v>180</v>
      </c>
      <c r="I852" s="71">
        <v>45489</v>
      </c>
    </row>
    <row r="853" spans="1:9" s="29" customFormat="1" x14ac:dyDescent="0.25">
      <c r="A853" s="93">
        <f t="shared" si="14"/>
        <v>851</v>
      </c>
      <c r="B853" s="65" t="s">
        <v>119</v>
      </c>
      <c r="C853" s="65" t="str">
        <f>VLOOKUP(B853,Vereadores!$A$2:$C$59,2,0)</f>
        <v>PSB</v>
      </c>
      <c r="D853" s="65" t="s">
        <v>1888</v>
      </c>
      <c r="E853" s="70">
        <v>50000</v>
      </c>
      <c r="F853" s="65" t="s">
        <v>251</v>
      </c>
      <c r="G853" s="65" t="s">
        <v>1889</v>
      </c>
      <c r="H853" s="65" t="s">
        <v>180</v>
      </c>
      <c r="I853" s="71">
        <v>45540</v>
      </c>
    </row>
    <row r="854" spans="1:9" s="29" customFormat="1" hidden="1" x14ac:dyDescent="0.25">
      <c r="A854" s="93">
        <f t="shared" si="14"/>
        <v>852</v>
      </c>
      <c r="B854" s="65" t="s">
        <v>447</v>
      </c>
      <c r="C854" s="65" t="str">
        <f>VLOOKUP(B854,Vereadores!$A$2:$C$59,2,0)</f>
        <v>PL</v>
      </c>
      <c r="D854" s="65" t="s">
        <v>1890</v>
      </c>
      <c r="E854" s="70">
        <v>50000</v>
      </c>
      <c r="F854" s="65" t="s">
        <v>251</v>
      </c>
      <c r="G854" s="65" t="s">
        <v>1891</v>
      </c>
      <c r="H854" s="65" t="s">
        <v>214</v>
      </c>
      <c r="I854" s="71"/>
    </row>
    <row r="855" spans="1:9" s="29" customFormat="1" x14ac:dyDescent="0.25">
      <c r="A855" s="93">
        <f t="shared" si="14"/>
        <v>853</v>
      </c>
      <c r="B855" s="65" t="s">
        <v>219</v>
      </c>
      <c r="C855" s="65" t="str">
        <f>VLOOKUP(B855,Vereadores!$A$2:$C$59,2,0)</f>
        <v>UNIÃO BRASIL</v>
      </c>
      <c r="D855" s="65" t="s">
        <v>1892</v>
      </c>
      <c r="E855" s="70">
        <v>300000</v>
      </c>
      <c r="F855" s="65" t="s">
        <v>251</v>
      </c>
      <c r="G855" s="65" t="s">
        <v>1893</v>
      </c>
      <c r="H855" s="65" t="s">
        <v>180</v>
      </c>
      <c r="I855" s="71">
        <v>45540</v>
      </c>
    </row>
    <row r="856" spans="1:9" s="29" customFormat="1" x14ac:dyDescent="0.25">
      <c r="A856" s="93">
        <f t="shared" si="14"/>
        <v>854</v>
      </c>
      <c r="B856" s="65" t="s">
        <v>1894</v>
      </c>
      <c r="C856" s="65" t="str">
        <f>VLOOKUP(B856,Vereadores!$A$2:$C$59,2,0)</f>
        <v>PSD</v>
      </c>
      <c r="D856" s="65" t="s">
        <v>1895</v>
      </c>
      <c r="E856" s="70">
        <v>250000</v>
      </c>
      <c r="F856" s="65" t="s">
        <v>189</v>
      </c>
      <c r="G856" s="65" t="s">
        <v>1896</v>
      </c>
      <c r="H856" s="65" t="s">
        <v>180</v>
      </c>
      <c r="I856" s="71">
        <v>45540</v>
      </c>
    </row>
    <row r="857" spans="1:9" s="29" customFormat="1" x14ac:dyDescent="0.25">
      <c r="A857" s="93">
        <f t="shared" si="14"/>
        <v>855</v>
      </c>
      <c r="B857" s="65" t="s">
        <v>1894</v>
      </c>
      <c r="C857" s="65" t="str">
        <f>VLOOKUP(B857,Vereadores!$A$2:$C$59,2,0)</f>
        <v>PSD</v>
      </c>
      <c r="D857" s="65" t="s">
        <v>1897</v>
      </c>
      <c r="E857" s="70">
        <v>250000</v>
      </c>
      <c r="F857" s="65" t="s">
        <v>189</v>
      </c>
      <c r="G857" s="65" t="s">
        <v>1898</v>
      </c>
      <c r="H857" s="65" t="s">
        <v>180</v>
      </c>
      <c r="I857" s="71">
        <v>45540</v>
      </c>
    </row>
    <row r="858" spans="1:9" s="29" customFormat="1" x14ac:dyDescent="0.25">
      <c r="A858" s="93">
        <f t="shared" si="14"/>
        <v>856</v>
      </c>
      <c r="B858" s="65" t="s">
        <v>1894</v>
      </c>
      <c r="C858" s="65" t="str">
        <f>VLOOKUP(B858,Vereadores!$A$2:$C$59,2,0)</f>
        <v>PSD</v>
      </c>
      <c r="D858" s="65" t="s">
        <v>1899</v>
      </c>
      <c r="E858" s="70">
        <v>250000</v>
      </c>
      <c r="F858" s="65" t="s">
        <v>189</v>
      </c>
      <c r="G858" s="65" t="s">
        <v>1900</v>
      </c>
      <c r="H858" s="65" t="s">
        <v>180</v>
      </c>
      <c r="I858" s="71">
        <v>45540</v>
      </c>
    </row>
    <row r="859" spans="1:9" s="29" customFormat="1" x14ac:dyDescent="0.25">
      <c r="A859" s="93">
        <f t="shared" si="14"/>
        <v>857</v>
      </c>
      <c r="B859" s="65" t="s">
        <v>1894</v>
      </c>
      <c r="C859" s="65" t="str">
        <f>VLOOKUP(B859,Vereadores!$A$2:$C$59,2,0)</f>
        <v>PSD</v>
      </c>
      <c r="D859" s="65" t="s">
        <v>1901</v>
      </c>
      <c r="E859" s="70">
        <v>250000</v>
      </c>
      <c r="F859" s="65" t="s">
        <v>189</v>
      </c>
      <c r="G859" s="65" t="s">
        <v>1902</v>
      </c>
      <c r="H859" s="65" t="s">
        <v>180</v>
      </c>
      <c r="I859" s="71">
        <v>45434</v>
      </c>
    </row>
    <row r="860" spans="1:9" s="29" customFormat="1" x14ac:dyDescent="0.25">
      <c r="A860" s="93">
        <f t="shared" si="14"/>
        <v>858</v>
      </c>
      <c r="B860" s="65" t="s">
        <v>1894</v>
      </c>
      <c r="C860" s="65" t="str">
        <f>VLOOKUP(B860,Vereadores!$A$2:$C$59,2,0)</f>
        <v>PSD</v>
      </c>
      <c r="D860" s="65" t="s">
        <v>1903</v>
      </c>
      <c r="E860" s="70">
        <v>250000</v>
      </c>
      <c r="F860" s="65" t="s">
        <v>189</v>
      </c>
      <c r="G860" s="65" t="s">
        <v>1904</v>
      </c>
      <c r="H860" s="65" t="s">
        <v>180</v>
      </c>
      <c r="I860" s="71">
        <v>45434</v>
      </c>
    </row>
    <row r="861" spans="1:9" s="29" customFormat="1" x14ac:dyDescent="0.25">
      <c r="A861" s="93">
        <f t="shared" si="14"/>
        <v>859</v>
      </c>
      <c r="B861" s="65" t="s">
        <v>1894</v>
      </c>
      <c r="C861" s="65" t="str">
        <f>VLOOKUP(B861,Vereadores!$A$2:$C$59,2,0)</f>
        <v>PSD</v>
      </c>
      <c r="D861" s="65" t="s">
        <v>1905</v>
      </c>
      <c r="E861" s="70">
        <v>250000</v>
      </c>
      <c r="F861" s="65" t="s">
        <v>189</v>
      </c>
      <c r="G861" s="65" t="s">
        <v>1906</v>
      </c>
      <c r="H861" s="65" t="s">
        <v>180</v>
      </c>
      <c r="I861" s="71">
        <v>45434</v>
      </c>
    </row>
    <row r="862" spans="1:9" s="29" customFormat="1" x14ac:dyDescent="0.25">
      <c r="A862" s="93">
        <f t="shared" si="14"/>
        <v>860</v>
      </c>
      <c r="B862" s="65" t="s">
        <v>739</v>
      </c>
      <c r="C862" s="65" t="str">
        <f>VLOOKUP(B862,Vereadores!$A$2:$C$59,2,0)</f>
        <v>UNIÃO BRASIL</v>
      </c>
      <c r="D862" s="65" t="s">
        <v>1907</v>
      </c>
      <c r="E862" s="70">
        <v>70000</v>
      </c>
      <c r="F862" s="65" t="s">
        <v>251</v>
      </c>
      <c r="G862" s="65" t="s">
        <v>1908</v>
      </c>
      <c r="H862" s="65" t="s">
        <v>180</v>
      </c>
      <c r="I862" s="71">
        <v>45419</v>
      </c>
    </row>
    <row r="863" spans="1:9" s="29" customFormat="1" x14ac:dyDescent="0.25">
      <c r="A863" s="93">
        <f t="shared" si="14"/>
        <v>861</v>
      </c>
      <c r="B863" s="65" t="s">
        <v>739</v>
      </c>
      <c r="C863" s="65" t="str">
        <f>VLOOKUP(B863,Vereadores!$A$2:$C$59,2,0)</f>
        <v>UNIÃO BRASIL</v>
      </c>
      <c r="D863" s="65" t="s">
        <v>1909</v>
      </c>
      <c r="E863" s="70">
        <v>120000</v>
      </c>
      <c r="F863" s="65" t="s">
        <v>251</v>
      </c>
      <c r="G863" s="65" t="s">
        <v>1910</v>
      </c>
      <c r="H863" s="65" t="s">
        <v>180</v>
      </c>
      <c r="I863" s="71">
        <v>45540</v>
      </c>
    </row>
    <row r="864" spans="1:9" s="29" customFormat="1" x14ac:dyDescent="0.25">
      <c r="A864" s="93">
        <f t="shared" si="14"/>
        <v>862</v>
      </c>
      <c r="B864" s="65" t="s">
        <v>739</v>
      </c>
      <c r="C864" s="65" t="str">
        <f>VLOOKUP(B864,Vereadores!$A$2:$C$59,2,0)</f>
        <v>UNIÃO BRASIL</v>
      </c>
      <c r="D864" s="65" t="s">
        <v>1911</v>
      </c>
      <c r="E864" s="70">
        <v>70000</v>
      </c>
      <c r="F864" s="65" t="s">
        <v>251</v>
      </c>
      <c r="G864" s="65" t="s">
        <v>1912</v>
      </c>
      <c r="H864" s="65" t="s">
        <v>180</v>
      </c>
      <c r="I864" s="71">
        <v>45540</v>
      </c>
    </row>
    <row r="865" spans="1:9" s="29" customFormat="1" ht="30" x14ac:dyDescent="0.25">
      <c r="A865" s="93">
        <f t="shared" si="14"/>
        <v>863</v>
      </c>
      <c r="B865" s="65" t="s">
        <v>80</v>
      </c>
      <c r="C865" s="65" t="str">
        <f>VLOOKUP(B865,Vereadores!$A$2:$C$59,2,0)</f>
        <v>PSOL</v>
      </c>
      <c r="D865" s="65" t="s">
        <v>1791</v>
      </c>
      <c r="E865" s="70">
        <v>3773</v>
      </c>
      <c r="F865" s="65" t="s">
        <v>178</v>
      </c>
      <c r="G865" s="65" t="s">
        <v>1913</v>
      </c>
      <c r="H865" s="65" t="s">
        <v>180</v>
      </c>
      <c r="I865" s="71">
        <v>45540</v>
      </c>
    </row>
    <row r="866" spans="1:9" s="29" customFormat="1" x14ac:dyDescent="0.25">
      <c r="A866" s="93">
        <f t="shared" si="14"/>
        <v>864</v>
      </c>
      <c r="B866" s="65" t="s">
        <v>123</v>
      </c>
      <c r="C866" s="65" t="str">
        <f>VLOOKUP(B866,Vereadores!$A$2:$C$59,2,0)</f>
        <v>MDB</v>
      </c>
      <c r="D866" s="65" t="s">
        <v>1914</v>
      </c>
      <c r="E866" s="70">
        <v>600000</v>
      </c>
      <c r="F866" s="65" t="s">
        <v>251</v>
      </c>
      <c r="G866" s="65" t="s">
        <v>1915</v>
      </c>
      <c r="H866" s="65" t="s">
        <v>180</v>
      </c>
      <c r="I866" s="71">
        <v>45425</v>
      </c>
    </row>
    <row r="867" spans="1:9" s="29" customFormat="1" x14ac:dyDescent="0.25">
      <c r="A867" s="93">
        <f t="shared" si="14"/>
        <v>865</v>
      </c>
      <c r="B867" s="65" t="s">
        <v>1894</v>
      </c>
      <c r="C867" s="65" t="str">
        <f>VLOOKUP(B867,Vereadores!$A$2:$C$59,2,0)</f>
        <v>PSD</v>
      </c>
      <c r="D867" s="65" t="s">
        <v>1916</v>
      </c>
      <c r="E867" s="70">
        <v>250000</v>
      </c>
      <c r="F867" s="65" t="s">
        <v>189</v>
      </c>
      <c r="G867" s="65" t="s">
        <v>1917</v>
      </c>
      <c r="H867" s="65" t="s">
        <v>180</v>
      </c>
      <c r="I867" s="71">
        <v>45434</v>
      </c>
    </row>
    <row r="868" spans="1:9" s="29" customFormat="1" hidden="1" x14ac:dyDescent="0.25">
      <c r="A868" s="93">
        <f t="shared" si="14"/>
        <v>866</v>
      </c>
      <c r="B868" s="65" t="s">
        <v>22</v>
      </c>
      <c r="C868" s="65" t="str">
        <f>VLOOKUP(B868,Vereadores!$A$2:$C$59,2,0)</f>
        <v>PT</v>
      </c>
      <c r="D868" s="65" t="s">
        <v>1918</v>
      </c>
      <c r="E868" s="70">
        <v>300000</v>
      </c>
      <c r="F868" s="65" t="s">
        <v>251</v>
      </c>
      <c r="G868" s="65" t="s">
        <v>1919</v>
      </c>
      <c r="H868" s="65" t="s">
        <v>195</v>
      </c>
      <c r="I868" s="71"/>
    </row>
    <row r="869" spans="1:9" s="29" customFormat="1" x14ac:dyDescent="0.25">
      <c r="A869" s="93">
        <f t="shared" si="14"/>
        <v>867</v>
      </c>
      <c r="B869" s="65" t="s">
        <v>112</v>
      </c>
      <c r="C869" s="65" t="str">
        <f>VLOOKUP(B869,Vereadores!$A$2:$C$59,2,0)</f>
        <v>PT</v>
      </c>
      <c r="D869" s="65" t="s">
        <v>1920</v>
      </c>
      <c r="E869" s="70">
        <v>200000</v>
      </c>
      <c r="F869" s="65" t="s">
        <v>251</v>
      </c>
      <c r="G869" s="65" t="s">
        <v>1921</v>
      </c>
      <c r="H869" s="65" t="s">
        <v>180</v>
      </c>
      <c r="I869" s="71">
        <v>45540</v>
      </c>
    </row>
    <row r="870" spans="1:9" s="29" customFormat="1" x14ac:dyDescent="0.25">
      <c r="A870" s="93">
        <f t="shared" si="14"/>
        <v>868</v>
      </c>
      <c r="B870" s="65" t="s">
        <v>1894</v>
      </c>
      <c r="C870" s="65" t="str">
        <f>VLOOKUP(B870,Vereadores!$A$2:$C$59,2,0)</f>
        <v>PSD</v>
      </c>
      <c r="D870" s="65" t="s">
        <v>1922</v>
      </c>
      <c r="E870" s="70">
        <v>250000</v>
      </c>
      <c r="F870" s="65" t="s">
        <v>189</v>
      </c>
      <c r="G870" s="65" t="s">
        <v>1923</v>
      </c>
      <c r="H870" s="65" t="s">
        <v>180</v>
      </c>
      <c r="I870" s="71">
        <v>45434</v>
      </c>
    </row>
    <row r="871" spans="1:9" s="29" customFormat="1" x14ac:dyDescent="0.25">
      <c r="A871" s="93">
        <f t="shared" si="14"/>
        <v>869</v>
      </c>
      <c r="B871" s="65" t="s">
        <v>84</v>
      </c>
      <c r="C871" s="65" t="str">
        <f>VLOOKUP(B871,Vereadores!$A$2:$C$59,2,0)</f>
        <v>PSB</v>
      </c>
      <c r="D871" s="65" t="s">
        <v>1924</v>
      </c>
      <c r="E871" s="70">
        <v>200000</v>
      </c>
      <c r="F871" s="65" t="s">
        <v>251</v>
      </c>
      <c r="G871" s="65" t="s">
        <v>1925</v>
      </c>
      <c r="H871" s="65" t="s">
        <v>180</v>
      </c>
      <c r="I871" s="71">
        <v>45540</v>
      </c>
    </row>
    <row r="872" spans="1:9" s="29" customFormat="1" x14ac:dyDescent="0.25">
      <c r="A872" s="93">
        <f t="shared" si="14"/>
        <v>870</v>
      </c>
      <c r="B872" s="65" t="s">
        <v>10</v>
      </c>
      <c r="C872" s="65" t="str">
        <f>VLOOKUP(B872,Vereadores!$A$2:$C$59,2,0)</f>
        <v>PSOL</v>
      </c>
      <c r="D872" s="65" t="s">
        <v>1926</v>
      </c>
      <c r="E872" s="70">
        <v>200000</v>
      </c>
      <c r="F872" s="65" t="s">
        <v>1927</v>
      </c>
      <c r="G872" s="65" t="s">
        <v>1928</v>
      </c>
      <c r="H872" s="65" t="s">
        <v>180</v>
      </c>
      <c r="I872" s="71">
        <v>45540</v>
      </c>
    </row>
    <row r="873" spans="1:9" s="29" customFormat="1" x14ac:dyDescent="0.25">
      <c r="A873" s="93">
        <f t="shared" si="14"/>
        <v>871</v>
      </c>
      <c r="B873" s="65" t="s">
        <v>84</v>
      </c>
      <c r="C873" s="65" t="str">
        <f>VLOOKUP(B873,Vereadores!$A$2:$C$59,2,0)</f>
        <v>PSB</v>
      </c>
      <c r="D873" s="65" t="s">
        <v>1929</v>
      </c>
      <c r="E873" s="70">
        <v>250000</v>
      </c>
      <c r="F873" s="65" t="s">
        <v>251</v>
      </c>
      <c r="G873" s="65" t="s">
        <v>1930</v>
      </c>
      <c r="H873" s="65" t="s">
        <v>180</v>
      </c>
      <c r="I873" s="71">
        <v>45540</v>
      </c>
    </row>
    <row r="874" spans="1:9" s="29" customFormat="1" x14ac:dyDescent="0.25">
      <c r="A874" s="93">
        <f t="shared" si="14"/>
        <v>872</v>
      </c>
      <c r="B874" s="65" t="s">
        <v>10</v>
      </c>
      <c r="C874" s="65" t="str">
        <f>VLOOKUP(B874,Vereadores!$A$2:$C$59,2,0)</f>
        <v>PSOL</v>
      </c>
      <c r="D874" s="65" t="s">
        <v>1624</v>
      </c>
      <c r="E874" s="70">
        <v>220000</v>
      </c>
      <c r="F874" s="65" t="s">
        <v>221</v>
      </c>
      <c r="G874" s="65" t="s">
        <v>1931</v>
      </c>
      <c r="H874" s="65" t="s">
        <v>180</v>
      </c>
      <c r="I874" s="71">
        <v>45425</v>
      </c>
    </row>
    <row r="875" spans="1:9" s="29" customFormat="1" ht="30" x14ac:dyDescent="0.25">
      <c r="A875" s="93">
        <f t="shared" si="14"/>
        <v>873</v>
      </c>
      <c r="B875" s="65" t="s">
        <v>63</v>
      </c>
      <c r="C875" s="65" t="str">
        <f>VLOOKUP(B875,Vereadores!$A$2:$C$59,2,0)</f>
        <v>PODEMOS</v>
      </c>
      <c r="D875" s="65" t="s">
        <v>1294</v>
      </c>
      <c r="E875" s="70">
        <v>150000</v>
      </c>
      <c r="F875" s="65" t="s">
        <v>1297</v>
      </c>
      <c r="G875" s="65" t="s">
        <v>1932</v>
      </c>
      <c r="H875" s="65" t="s">
        <v>180</v>
      </c>
      <c r="I875" s="71">
        <v>45425</v>
      </c>
    </row>
    <row r="876" spans="1:9" s="29" customFormat="1" ht="30" x14ac:dyDescent="0.25">
      <c r="A876" s="93">
        <f t="shared" si="14"/>
        <v>874</v>
      </c>
      <c r="B876" s="65" t="s">
        <v>63</v>
      </c>
      <c r="C876" s="65" t="str">
        <f>VLOOKUP(B876,Vereadores!$A$2:$C$59,2,0)</f>
        <v>PODEMOS</v>
      </c>
      <c r="D876" s="65" t="s">
        <v>1933</v>
      </c>
      <c r="E876" s="70">
        <v>100000</v>
      </c>
      <c r="F876" s="65" t="s">
        <v>1297</v>
      </c>
      <c r="G876" s="65" t="s">
        <v>1934</v>
      </c>
      <c r="H876" s="65" t="s">
        <v>180</v>
      </c>
      <c r="I876" s="71">
        <v>45427</v>
      </c>
    </row>
    <row r="877" spans="1:9" s="29" customFormat="1" x14ac:dyDescent="0.25">
      <c r="A877" s="93">
        <f t="shared" si="14"/>
        <v>875</v>
      </c>
      <c r="B877" s="65" t="s">
        <v>1092</v>
      </c>
      <c r="C877" s="65" t="str">
        <f>VLOOKUP(B877,Vereadores!$A$2:$C$59,2,0)</f>
        <v>PL</v>
      </c>
      <c r="D877" s="65" t="s">
        <v>1935</v>
      </c>
      <c r="E877" s="70">
        <v>70000</v>
      </c>
      <c r="F877" s="65" t="s">
        <v>251</v>
      </c>
      <c r="G877" s="65" t="s">
        <v>1936</v>
      </c>
      <c r="H877" s="65" t="s">
        <v>180</v>
      </c>
      <c r="I877" s="71">
        <v>45446</v>
      </c>
    </row>
    <row r="878" spans="1:9" s="29" customFormat="1" hidden="1" x14ac:dyDescent="0.25">
      <c r="A878" s="93">
        <f t="shared" si="14"/>
        <v>876</v>
      </c>
      <c r="B878" s="65" t="s">
        <v>12</v>
      </c>
      <c r="C878" s="65" t="str">
        <f>VLOOKUP(B878,Vereadores!$A$2:$C$59,2,0)</f>
        <v>PSOL</v>
      </c>
      <c r="D878" s="65" t="s">
        <v>1937</v>
      </c>
      <c r="E878" s="70">
        <v>200000</v>
      </c>
      <c r="F878" s="65" t="s">
        <v>221</v>
      </c>
      <c r="G878" s="65" t="s">
        <v>1938</v>
      </c>
      <c r="H878" s="65" t="s">
        <v>195</v>
      </c>
      <c r="I878" s="71"/>
    </row>
    <row r="879" spans="1:9" s="29" customFormat="1" ht="30" x14ac:dyDescent="0.25">
      <c r="A879" s="93">
        <f t="shared" si="14"/>
        <v>877</v>
      </c>
      <c r="B879" s="65" t="s">
        <v>12</v>
      </c>
      <c r="C879" s="65" t="str">
        <f>VLOOKUP(B879,Vereadores!$A$2:$C$59,2,0)</f>
        <v>PSOL</v>
      </c>
      <c r="D879" s="65" t="s">
        <v>1939</v>
      </c>
      <c r="E879" s="70">
        <v>200000</v>
      </c>
      <c r="F879" s="65" t="s">
        <v>221</v>
      </c>
      <c r="G879" s="65" t="s">
        <v>1940</v>
      </c>
      <c r="H879" s="65" t="s">
        <v>180</v>
      </c>
      <c r="I879" s="71">
        <v>45436</v>
      </c>
    </row>
    <row r="880" spans="1:9" s="29" customFormat="1" hidden="1" x14ac:dyDescent="0.25">
      <c r="A880" s="93">
        <f t="shared" si="14"/>
        <v>878</v>
      </c>
      <c r="B880" s="65" t="s">
        <v>12</v>
      </c>
      <c r="C880" s="65" t="str">
        <f>VLOOKUP(B880,Vereadores!$A$2:$C$59,2,0)</f>
        <v>PSOL</v>
      </c>
      <c r="D880" s="65" t="s">
        <v>1941</v>
      </c>
      <c r="E880" s="70">
        <v>300000</v>
      </c>
      <c r="F880" s="65" t="s">
        <v>221</v>
      </c>
      <c r="G880" s="65" t="s">
        <v>1942</v>
      </c>
      <c r="H880" s="65" t="s">
        <v>214</v>
      </c>
      <c r="I880" s="71"/>
    </row>
    <row r="881" spans="1:9" s="29" customFormat="1" ht="30" x14ac:dyDescent="0.25">
      <c r="A881" s="93">
        <f t="shared" si="14"/>
        <v>879</v>
      </c>
      <c r="B881" s="65" t="s">
        <v>12</v>
      </c>
      <c r="C881" s="65" t="str">
        <f>VLOOKUP(B881,Vereadores!$A$2:$C$59,2,0)</f>
        <v>PSOL</v>
      </c>
      <c r="D881" s="65" t="s">
        <v>1943</v>
      </c>
      <c r="E881" s="70">
        <v>30000</v>
      </c>
      <c r="F881" s="65" t="s">
        <v>221</v>
      </c>
      <c r="G881" s="65" t="s">
        <v>1944</v>
      </c>
      <c r="H881" s="65" t="s">
        <v>180</v>
      </c>
      <c r="I881" s="71">
        <v>45436</v>
      </c>
    </row>
    <row r="882" spans="1:9" s="29" customFormat="1" ht="30" x14ac:dyDescent="0.25">
      <c r="A882" s="93">
        <f t="shared" si="14"/>
        <v>880</v>
      </c>
      <c r="B882" s="65" t="s">
        <v>12</v>
      </c>
      <c r="C882" s="65" t="str">
        <f>VLOOKUP(B882,Vereadores!$A$2:$C$59,2,0)</f>
        <v>PSOL</v>
      </c>
      <c r="D882" s="65" t="s">
        <v>1945</v>
      </c>
      <c r="E882" s="70">
        <v>30000</v>
      </c>
      <c r="F882" s="65" t="s">
        <v>221</v>
      </c>
      <c r="G882" s="65" t="s">
        <v>1946</v>
      </c>
      <c r="H882" s="65" t="s">
        <v>180</v>
      </c>
      <c r="I882" s="71">
        <v>45420</v>
      </c>
    </row>
    <row r="883" spans="1:9" s="29" customFormat="1" ht="30" x14ac:dyDescent="0.25">
      <c r="A883" s="93">
        <f t="shared" si="14"/>
        <v>881</v>
      </c>
      <c r="B883" s="65" t="s">
        <v>12</v>
      </c>
      <c r="C883" s="65" t="str">
        <f>VLOOKUP(B883,Vereadores!$A$2:$C$59,2,0)</f>
        <v>PSOL</v>
      </c>
      <c r="D883" s="65" t="s">
        <v>1947</v>
      </c>
      <c r="E883" s="70">
        <v>30000</v>
      </c>
      <c r="F883" s="65" t="s">
        <v>221</v>
      </c>
      <c r="G883" s="65" t="s">
        <v>1948</v>
      </c>
      <c r="H883" s="65" t="s">
        <v>180</v>
      </c>
      <c r="I883" s="71">
        <v>45436</v>
      </c>
    </row>
    <row r="884" spans="1:9" s="29" customFormat="1" ht="30" x14ac:dyDescent="0.25">
      <c r="A884" s="93">
        <f t="shared" si="14"/>
        <v>882</v>
      </c>
      <c r="B884" s="65" t="s">
        <v>12</v>
      </c>
      <c r="C884" s="65" t="str">
        <f>VLOOKUP(B884,Vereadores!$A$2:$C$59,2,0)</f>
        <v>PSOL</v>
      </c>
      <c r="D884" s="65" t="s">
        <v>1949</v>
      </c>
      <c r="E884" s="70">
        <v>30000</v>
      </c>
      <c r="F884" s="65" t="s">
        <v>221</v>
      </c>
      <c r="G884" s="65" t="s">
        <v>1950</v>
      </c>
      <c r="H884" s="65" t="s">
        <v>180</v>
      </c>
      <c r="I884" s="71">
        <v>45420</v>
      </c>
    </row>
    <row r="885" spans="1:9" s="29" customFormat="1" hidden="1" x14ac:dyDescent="0.25">
      <c r="A885" s="93">
        <f t="shared" si="14"/>
        <v>883</v>
      </c>
      <c r="B885" s="65" t="s">
        <v>767</v>
      </c>
      <c r="C885" s="65" t="str">
        <f>VLOOKUP(B885,Vereadores!$A$2:$C$59,2,0)</f>
        <v>PT</v>
      </c>
      <c r="D885" s="65" t="s">
        <v>1951</v>
      </c>
      <c r="E885" s="70">
        <v>200000</v>
      </c>
      <c r="F885" s="65" t="s">
        <v>221</v>
      </c>
      <c r="G885" s="65" t="s">
        <v>1953</v>
      </c>
      <c r="H885" s="65" t="s">
        <v>214</v>
      </c>
      <c r="I885" s="71"/>
    </row>
    <row r="886" spans="1:9" s="29" customFormat="1" x14ac:dyDescent="0.25">
      <c r="A886" s="93">
        <f t="shared" si="14"/>
        <v>884</v>
      </c>
      <c r="B886" s="65" t="s">
        <v>22</v>
      </c>
      <c r="C886" s="65" t="str">
        <f>VLOOKUP(B886,Vereadores!$A$2:$C$59,2,0)</f>
        <v>PT</v>
      </c>
      <c r="D886" s="65" t="s">
        <v>1954</v>
      </c>
      <c r="E886" s="70">
        <v>1700000</v>
      </c>
      <c r="F886" s="65" t="s">
        <v>531</v>
      </c>
      <c r="G886" s="65" t="s">
        <v>1955</v>
      </c>
      <c r="H886" s="65" t="s">
        <v>180</v>
      </c>
      <c r="I886" s="71">
        <v>45456</v>
      </c>
    </row>
    <row r="887" spans="1:9" s="29" customFormat="1" ht="30" x14ac:dyDescent="0.25">
      <c r="A887" s="93">
        <f t="shared" si="14"/>
        <v>885</v>
      </c>
      <c r="B887" s="65" t="s">
        <v>19</v>
      </c>
      <c r="C887" s="65" t="str">
        <f>VLOOKUP(B887,Vereadores!$A$2:$C$59,2,0)</f>
        <v>PT</v>
      </c>
      <c r="D887" s="65" t="s">
        <v>1956</v>
      </c>
      <c r="E887" s="70">
        <v>100000</v>
      </c>
      <c r="F887" s="65" t="s">
        <v>217</v>
      </c>
      <c r="G887" s="65" t="s">
        <v>1957</v>
      </c>
      <c r="H887" s="65" t="s">
        <v>180</v>
      </c>
      <c r="I887" s="71">
        <v>45425</v>
      </c>
    </row>
    <row r="888" spans="1:9" s="29" customFormat="1" ht="30" x14ac:dyDescent="0.25">
      <c r="A888" s="93">
        <f t="shared" si="14"/>
        <v>886</v>
      </c>
      <c r="B888" s="65" t="s">
        <v>19</v>
      </c>
      <c r="C888" s="65" t="str">
        <f>VLOOKUP(B888,Vereadores!$A$2:$C$59,2,0)</f>
        <v>PT</v>
      </c>
      <c r="D888" s="65" t="s">
        <v>1958</v>
      </c>
      <c r="E888" s="70">
        <v>100000</v>
      </c>
      <c r="F888" s="65" t="s">
        <v>217</v>
      </c>
      <c r="G888" s="65" t="s">
        <v>1959</v>
      </c>
      <c r="H888" s="65" t="s">
        <v>180</v>
      </c>
      <c r="I888" s="71" t="s">
        <v>1265</v>
      </c>
    </row>
    <row r="889" spans="1:9" s="29" customFormat="1" ht="30" x14ac:dyDescent="0.25">
      <c r="A889" s="93">
        <f t="shared" si="14"/>
        <v>887</v>
      </c>
      <c r="B889" s="65" t="s">
        <v>19</v>
      </c>
      <c r="C889" s="65" t="str">
        <f>VLOOKUP(B889,Vereadores!$A$2:$C$59,2,0)</f>
        <v>PT</v>
      </c>
      <c r="D889" s="65" t="s">
        <v>1960</v>
      </c>
      <c r="E889" s="70">
        <v>500000</v>
      </c>
      <c r="F889" s="65" t="s">
        <v>217</v>
      </c>
      <c r="G889" s="65" t="s">
        <v>1961</v>
      </c>
      <c r="H889" s="65" t="s">
        <v>180</v>
      </c>
      <c r="I889" s="71">
        <v>45434</v>
      </c>
    </row>
    <row r="890" spans="1:9" s="29" customFormat="1" ht="30" x14ac:dyDescent="0.25">
      <c r="A890" s="93">
        <f t="shared" si="14"/>
        <v>888</v>
      </c>
      <c r="B890" s="65" t="s">
        <v>19</v>
      </c>
      <c r="C890" s="65" t="str">
        <f>VLOOKUP(B890,Vereadores!$A$2:$C$59,2,0)</f>
        <v>PT</v>
      </c>
      <c r="D890" s="65" t="s">
        <v>1962</v>
      </c>
      <c r="E890" s="70">
        <v>100000</v>
      </c>
      <c r="F890" s="65" t="s">
        <v>217</v>
      </c>
      <c r="G890" s="65" t="s">
        <v>1963</v>
      </c>
      <c r="H890" s="65" t="s">
        <v>180</v>
      </c>
      <c r="I890" s="71" t="s">
        <v>1265</v>
      </c>
    </row>
    <row r="891" spans="1:9" s="29" customFormat="1" ht="30" x14ac:dyDescent="0.25">
      <c r="A891" s="93">
        <f t="shared" si="14"/>
        <v>889</v>
      </c>
      <c r="B891" s="65" t="s">
        <v>767</v>
      </c>
      <c r="C891" s="65" t="str">
        <f>VLOOKUP(B891,Vereadores!$A$2:$C$59,2,0)</f>
        <v>PT</v>
      </c>
      <c r="D891" s="65" t="s">
        <v>1964</v>
      </c>
      <c r="E891" s="70">
        <v>100000</v>
      </c>
      <c r="F891" s="65" t="s">
        <v>212</v>
      </c>
      <c r="G891" s="65" t="s">
        <v>1965</v>
      </c>
      <c r="H891" s="65" t="s">
        <v>180</v>
      </c>
      <c r="I891" s="71">
        <v>45450</v>
      </c>
    </row>
    <row r="892" spans="1:9" s="29" customFormat="1" ht="30" x14ac:dyDescent="0.25">
      <c r="A892" s="93">
        <f t="shared" si="14"/>
        <v>890</v>
      </c>
      <c r="B892" s="65" t="s">
        <v>656</v>
      </c>
      <c r="C892" s="65" t="str">
        <f>VLOOKUP(B892,Vereadores!$A$2:$C$59,2,0)</f>
        <v>PP</v>
      </c>
      <c r="D892" s="65" t="s">
        <v>1966</v>
      </c>
      <c r="E892" s="70">
        <v>31000</v>
      </c>
      <c r="F892" s="65" t="s">
        <v>251</v>
      </c>
      <c r="G892" s="65" t="s">
        <v>1967</v>
      </c>
      <c r="H892" s="65" t="s">
        <v>180</v>
      </c>
      <c r="I892" s="71">
        <v>45434</v>
      </c>
    </row>
    <row r="893" spans="1:9" s="29" customFormat="1" ht="30" x14ac:dyDescent="0.25">
      <c r="A893" s="93">
        <f t="shared" si="14"/>
        <v>891</v>
      </c>
      <c r="B893" s="65" t="s">
        <v>656</v>
      </c>
      <c r="C893" s="65" t="str">
        <f>VLOOKUP(B893,Vereadores!$A$2:$C$59,2,0)</f>
        <v>PP</v>
      </c>
      <c r="D893" s="65" t="s">
        <v>1966</v>
      </c>
      <c r="E893" s="70">
        <v>40000</v>
      </c>
      <c r="F893" s="65" t="s">
        <v>251</v>
      </c>
      <c r="G893" s="65" t="s">
        <v>1968</v>
      </c>
      <c r="H893" s="65" t="s">
        <v>180</v>
      </c>
      <c r="I893" s="71">
        <v>45540</v>
      </c>
    </row>
    <row r="894" spans="1:9" s="29" customFormat="1" x14ac:dyDescent="0.25">
      <c r="A894" s="93">
        <f t="shared" si="14"/>
        <v>892</v>
      </c>
      <c r="B894" s="65" t="s">
        <v>84</v>
      </c>
      <c r="C894" s="65" t="str">
        <f>VLOOKUP(B894,Vereadores!$A$2:$C$59,2,0)</f>
        <v>PSB</v>
      </c>
      <c r="D894" s="65" t="s">
        <v>1969</v>
      </c>
      <c r="E894" s="70">
        <v>19500</v>
      </c>
      <c r="F894" s="65" t="s">
        <v>251</v>
      </c>
      <c r="G894" s="65" t="s">
        <v>1970</v>
      </c>
      <c r="H894" s="65" t="s">
        <v>180</v>
      </c>
      <c r="I894" s="71">
        <v>45540</v>
      </c>
    </row>
    <row r="895" spans="1:9" s="29" customFormat="1" ht="30" x14ac:dyDescent="0.25">
      <c r="A895" s="93">
        <f t="shared" si="14"/>
        <v>893</v>
      </c>
      <c r="B895" s="65" t="s">
        <v>113</v>
      </c>
      <c r="C895" s="65" t="str">
        <f>VLOOKUP(B895,Vereadores!$A$2:$C$59,2,0)</f>
        <v>MDB</v>
      </c>
      <c r="D895" s="65" t="s">
        <v>1971</v>
      </c>
      <c r="E895" s="70">
        <v>30000</v>
      </c>
      <c r="F895" s="65" t="s">
        <v>217</v>
      </c>
      <c r="G895" s="65" t="s">
        <v>1972</v>
      </c>
      <c r="H895" s="65" t="s">
        <v>180</v>
      </c>
      <c r="I895" s="71">
        <v>45434</v>
      </c>
    </row>
    <row r="896" spans="1:9" s="29" customFormat="1" ht="30" x14ac:dyDescent="0.25">
      <c r="A896" s="93">
        <f t="shared" si="14"/>
        <v>894</v>
      </c>
      <c r="B896" s="65" t="s">
        <v>113</v>
      </c>
      <c r="C896" s="65" t="str">
        <f>VLOOKUP(B896,Vereadores!$A$2:$C$59,2,0)</f>
        <v>MDB</v>
      </c>
      <c r="D896" s="65" t="s">
        <v>1973</v>
      </c>
      <c r="E896" s="70">
        <v>50000</v>
      </c>
      <c r="F896" s="65" t="s">
        <v>189</v>
      </c>
      <c r="G896" s="65" t="s">
        <v>1974</v>
      </c>
      <c r="H896" s="65" t="s">
        <v>180</v>
      </c>
      <c r="I896" s="71">
        <v>45436</v>
      </c>
    </row>
    <row r="897" spans="1:9" s="29" customFormat="1" hidden="1" x14ac:dyDescent="0.25">
      <c r="A897" s="93">
        <f t="shared" si="14"/>
        <v>895</v>
      </c>
      <c r="B897" s="65" t="s">
        <v>120</v>
      </c>
      <c r="C897" s="65" t="str">
        <f>VLOOKUP(B897,Vereadores!$A$2:$C$59,2,0)</f>
        <v>PSOL</v>
      </c>
      <c r="D897" s="65" t="s">
        <v>1975</v>
      </c>
      <c r="E897" s="70">
        <v>150000</v>
      </c>
      <c r="F897" s="65" t="s">
        <v>251</v>
      </c>
      <c r="G897" s="65" t="s">
        <v>1976</v>
      </c>
      <c r="H897" s="65" t="s">
        <v>195</v>
      </c>
      <c r="I897" s="71">
        <v>45420</v>
      </c>
    </row>
    <row r="898" spans="1:9" s="29" customFormat="1" ht="30" x14ac:dyDescent="0.25">
      <c r="A898" s="93">
        <f t="shared" si="14"/>
        <v>896</v>
      </c>
      <c r="B898" s="65" t="s">
        <v>12</v>
      </c>
      <c r="C898" s="65" t="str">
        <f>VLOOKUP(B898,Vereadores!$A$2:$C$59,2,0)</f>
        <v>PSOL</v>
      </c>
      <c r="D898" s="65" t="s">
        <v>1977</v>
      </c>
      <c r="E898" s="70">
        <v>30000</v>
      </c>
      <c r="F898" s="65" t="s">
        <v>221</v>
      </c>
      <c r="G898" s="65" t="s">
        <v>1978</v>
      </c>
      <c r="H898" s="65" t="s">
        <v>180</v>
      </c>
      <c r="I898" s="71">
        <v>45436</v>
      </c>
    </row>
    <row r="899" spans="1:9" s="29" customFormat="1" x14ac:dyDescent="0.25">
      <c r="A899" s="93">
        <f t="shared" ref="A899:A962" si="15">A898+1</f>
        <v>897</v>
      </c>
      <c r="B899" s="65" t="s">
        <v>98</v>
      </c>
      <c r="C899" s="65" t="str">
        <f>VLOOKUP(B899,Vereadores!$A$2:$C$59,2,0)</f>
        <v>PL</v>
      </c>
      <c r="D899" s="65" t="s">
        <v>1979</v>
      </c>
      <c r="E899" s="70">
        <v>75000</v>
      </c>
      <c r="F899" s="65" t="s">
        <v>221</v>
      </c>
      <c r="G899" s="65" t="s">
        <v>1980</v>
      </c>
      <c r="H899" s="65" t="s">
        <v>180</v>
      </c>
      <c r="I899" s="71">
        <v>45434</v>
      </c>
    </row>
    <row r="900" spans="1:9" s="29" customFormat="1" ht="30" x14ac:dyDescent="0.25">
      <c r="A900" s="93">
        <f t="shared" si="15"/>
        <v>898</v>
      </c>
      <c r="B900" s="65" t="s">
        <v>98</v>
      </c>
      <c r="C900" s="65" t="str">
        <f>VLOOKUP(B900,Vereadores!$A$2:$C$59,2,0)</f>
        <v>PL</v>
      </c>
      <c r="D900" s="65" t="s">
        <v>1981</v>
      </c>
      <c r="E900" s="70">
        <v>290919.96000000002</v>
      </c>
      <c r="F900" s="65" t="s">
        <v>217</v>
      </c>
      <c r="G900" s="65" t="s">
        <v>1982</v>
      </c>
      <c r="H900" s="65" t="s">
        <v>180</v>
      </c>
      <c r="I900" s="71">
        <v>45329</v>
      </c>
    </row>
    <row r="901" spans="1:9" s="29" customFormat="1" ht="30" x14ac:dyDescent="0.25">
      <c r="A901" s="93">
        <f t="shared" si="15"/>
        <v>899</v>
      </c>
      <c r="B901" s="65" t="s">
        <v>98</v>
      </c>
      <c r="C901" s="65" t="str">
        <f>VLOOKUP(B901,Vereadores!$A$2:$C$59,2,0)</f>
        <v>PL</v>
      </c>
      <c r="D901" s="65" t="s">
        <v>1983</v>
      </c>
      <c r="E901" s="70">
        <v>200000</v>
      </c>
      <c r="F901" s="65" t="s">
        <v>221</v>
      </c>
      <c r="G901" s="65" t="s">
        <v>1984</v>
      </c>
      <c r="H901" s="65" t="s">
        <v>180</v>
      </c>
      <c r="I901" s="71">
        <v>45540</v>
      </c>
    </row>
    <row r="902" spans="1:9" s="29" customFormat="1" ht="30" hidden="1" x14ac:dyDescent="0.25">
      <c r="A902" s="93">
        <f t="shared" si="15"/>
        <v>900</v>
      </c>
      <c r="B902" s="65" t="s">
        <v>98</v>
      </c>
      <c r="C902" s="65" t="str">
        <f>VLOOKUP(B902,Vereadores!$A$2:$C$59,2,0)</f>
        <v>PL</v>
      </c>
      <c r="D902" s="65" t="s">
        <v>1985</v>
      </c>
      <c r="E902" s="70">
        <v>300000</v>
      </c>
      <c r="F902" s="65" t="s">
        <v>221</v>
      </c>
      <c r="G902" s="65" t="s">
        <v>1986</v>
      </c>
      <c r="H902" s="65" t="s">
        <v>195</v>
      </c>
      <c r="I902" s="71"/>
    </row>
    <row r="903" spans="1:9" s="29" customFormat="1" x14ac:dyDescent="0.25">
      <c r="A903" s="93">
        <f t="shared" si="15"/>
        <v>901</v>
      </c>
      <c r="B903" s="65" t="s">
        <v>98</v>
      </c>
      <c r="C903" s="65" t="str">
        <f>VLOOKUP(B903,Vereadores!$A$2:$C$59,2,0)</f>
        <v>PL</v>
      </c>
      <c r="D903" s="65" t="s">
        <v>1624</v>
      </c>
      <c r="E903" s="70">
        <v>150000</v>
      </c>
      <c r="F903" s="65" t="s">
        <v>221</v>
      </c>
      <c r="G903" s="65" t="s">
        <v>1987</v>
      </c>
      <c r="H903" s="65" t="s">
        <v>180</v>
      </c>
      <c r="I903" s="71">
        <v>45540</v>
      </c>
    </row>
    <row r="904" spans="1:9" s="29" customFormat="1" x14ac:dyDescent="0.25">
      <c r="A904" s="93">
        <f t="shared" si="15"/>
        <v>902</v>
      </c>
      <c r="B904" s="65" t="s">
        <v>98</v>
      </c>
      <c r="C904" s="65" t="str">
        <f>VLOOKUP(B904,Vereadores!$A$2:$C$59,2,0)</f>
        <v>PL</v>
      </c>
      <c r="D904" s="65" t="s">
        <v>1988</v>
      </c>
      <c r="E904" s="70">
        <v>294724</v>
      </c>
      <c r="F904" s="65" t="s">
        <v>221</v>
      </c>
      <c r="G904" s="65" t="s">
        <v>1989</v>
      </c>
      <c r="H904" s="65" t="s">
        <v>180</v>
      </c>
      <c r="I904" s="71">
        <v>45425</v>
      </c>
    </row>
    <row r="905" spans="1:9" s="29" customFormat="1" ht="75" hidden="1" x14ac:dyDescent="0.25">
      <c r="A905" s="93">
        <f t="shared" si="15"/>
        <v>903</v>
      </c>
      <c r="B905" s="65" t="s">
        <v>98</v>
      </c>
      <c r="C905" s="65" t="str">
        <f>VLOOKUP(B905,Vereadores!$A$2:$C$59,2,0)</f>
        <v>PL</v>
      </c>
      <c r="D905" s="65" t="s">
        <v>1990</v>
      </c>
      <c r="E905" s="70">
        <v>250000</v>
      </c>
      <c r="F905" s="65" t="s">
        <v>221</v>
      </c>
      <c r="G905" s="65" t="s">
        <v>1991</v>
      </c>
      <c r="H905" s="65" t="s">
        <v>195</v>
      </c>
      <c r="I905" s="71"/>
    </row>
    <row r="906" spans="1:9" s="29" customFormat="1" hidden="1" x14ac:dyDescent="0.25">
      <c r="A906" s="93">
        <f t="shared" si="15"/>
        <v>904</v>
      </c>
      <c r="B906" s="65" t="s">
        <v>98</v>
      </c>
      <c r="C906" s="65" t="str">
        <f>VLOOKUP(B906,Vereadores!$A$2:$C$59,2,0)</f>
        <v>PL</v>
      </c>
      <c r="D906" s="65" t="s">
        <v>1992</v>
      </c>
      <c r="E906" s="70">
        <v>250000</v>
      </c>
      <c r="F906" s="65" t="s">
        <v>221</v>
      </c>
      <c r="G906" s="65" t="s">
        <v>1993</v>
      </c>
      <c r="H906" s="65" t="s">
        <v>195</v>
      </c>
      <c r="I906" s="71"/>
    </row>
    <row r="907" spans="1:9" s="29" customFormat="1" x14ac:dyDescent="0.25">
      <c r="A907" s="93">
        <f t="shared" si="15"/>
        <v>905</v>
      </c>
      <c r="B907" s="65" t="s">
        <v>98</v>
      </c>
      <c r="C907" s="65" t="str">
        <f>VLOOKUP(B907,Vereadores!$A$2:$C$59,2,0)</f>
        <v>PL</v>
      </c>
      <c r="D907" s="65" t="s">
        <v>1994</v>
      </c>
      <c r="E907" s="70">
        <v>120000</v>
      </c>
      <c r="F907" s="65" t="s">
        <v>189</v>
      </c>
      <c r="G907" s="65" t="s">
        <v>1995</v>
      </c>
      <c r="H907" s="65" t="s">
        <v>180</v>
      </c>
      <c r="I907" s="71">
        <v>45434</v>
      </c>
    </row>
    <row r="908" spans="1:9" s="29" customFormat="1" ht="30" hidden="1" x14ac:dyDescent="0.25">
      <c r="A908" s="93">
        <f t="shared" si="15"/>
        <v>906</v>
      </c>
      <c r="B908" s="65" t="s">
        <v>98</v>
      </c>
      <c r="C908" s="65" t="str">
        <f>VLOOKUP(B908,Vereadores!$A$2:$C$59,2,0)</f>
        <v>PL</v>
      </c>
      <c r="D908" s="65" t="s">
        <v>1996</v>
      </c>
      <c r="E908" s="70">
        <v>100000</v>
      </c>
      <c r="F908" s="65" t="s">
        <v>212</v>
      </c>
      <c r="G908" s="65" t="s">
        <v>1997</v>
      </c>
      <c r="H908" s="65" t="s">
        <v>214</v>
      </c>
      <c r="I908" s="71"/>
    </row>
    <row r="909" spans="1:9" s="29" customFormat="1" x14ac:dyDescent="0.25">
      <c r="A909" s="93">
        <f t="shared" si="15"/>
        <v>907</v>
      </c>
      <c r="B909" s="65" t="s">
        <v>98</v>
      </c>
      <c r="C909" s="65" t="str">
        <f>VLOOKUP(B909,Vereadores!$A$2:$C$59,2,0)</f>
        <v>PL</v>
      </c>
      <c r="D909" s="65" t="s">
        <v>1998</v>
      </c>
      <c r="E909" s="70">
        <v>75000</v>
      </c>
      <c r="F909" s="65" t="s">
        <v>221</v>
      </c>
      <c r="G909" s="65" t="s">
        <v>1999</v>
      </c>
      <c r="H909" s="65" t="s">
        <v>180</v>
      </c>
      <c r="I909" s="71">
        <v>45434</v>
      </c>
    </row>
    <row r="910" spans="1:9" s="29" customFormat="1" ht="30" x14ac:dyDescent="0.25">
      <c r="A910" s="93">
        <f t="shared" si="15"/>
        <v>908</v>
      </c>
      <c r="B910" s="65" t="s">
        <v>98</v>
      </c>
      <c r="C910" s="65" t="str">
        <f>VLOOKUP(B910,Vereadores!$A$2:$C$59,2,0)</f>
        <v>PL</v>
      </c>
      <c r="D910" s="65" t="s">
        <v>2000</v>
      </c>
      <c r="E910" s="70">
        <v>102776</v>
      </c>
      <c r="F910" s="65" t="s">
        <v>221</v>
      </c>
      <c r="G910" s="65" t="s">
        <v>2001</v>
      </c>
      <c r="H910" s="65" t="s">
        <v>180</v>
      </c>
      <c r="I910" s="71">
        <v>45434</v>
      </c>
    </row>
    <row r="911" spans="1:9" s="29" customFormat="1" ht="45" hidden="1" x14ac:dyDescent="0.25">
      <c r="A911" s="93">
        <f t="shared" si="15"/>
        <v>909</v>
      </c>
      <c r="B911" s="65" t="s">
        <v>98</v>
      </c>
      <c r="C911" s="65" t="str">
        <f>VLOOKUP(B911,Vereadores!$A$2:$C$59,2,0)</f>
        <v>PL</v>
      </c>
      <c r="D911" s="65" t="s">
        <v>2002</v>
      </c>
      <c r="E911" s="70">
        <v>250000</v>
      </c>
      <c r="F911" s="65" t="s">
        <v>221</v>
      </c>
      <c r="G911" s="65" t="s">
        <v>2003</v>
      </c>
      <c r="H911" s="65" t="s">
        <v>195</v>
      </c>
      <c r="I911" s="71"/>
    </row>
    <row r="912" spans="1:9" s="29" customFormat="1" ht="30" x14ac:dyDescent="0.25">
      <c r="A912" s="93">
        <f t="shared" si="15"/>
        <v>910</v>
      </c>
      <c r="B912" s="65" t="s">
        <v>98</v>
      </c>
      <c r="C912" s="65" t="str">
        <f>VLOOKUP(B912,Vereadores!$A$2:$C$59,2,0)</f>
        <v>PL</v>
      </c>
      <c r="D912" s="65" t="s">
        <v>2004</v>
      </c>
      <c r="E912" s="70">
        <v>60000</v>
      </c>
      <c r="F912" s="65" t="s">
        <v>189</v>
      </c>
      <c r="G912" s="65" t="s">
        <v>2005</v>
      </c>
      <c r="H912" s="65" t="s">
        <v>180</v>
      </c>
      <c r="I912" s="71">
        <v>45434</v>
      </c>
    </row>
    <row r="913" spans="1:9" s="29" customFormat="1" x14ac:dyDescent="0.25">
      <c r="A913" s="93">
        <f t="shared" si="15"/>
        <v>911</v>
      </c>
      <c r="B913" s="65" t="s">
        <v>692</v>
      </c>
      <c r="C913" s="65" t="str">
        <f>VLOOKUP(B913,Vereadores!$A$2:$C$59,2,0)</f>
        <v>PSD</v>
      </c>
      <c r="D913" s="65" t="s">
        <v>2006</v>
      </c>
      <c r="E913" s="70">
        <v>200000</v>
      </c>
      <c r="F913" s="65" t="s">
        <v>251</v>
      </c>
      <c r="G913" s="65" t="s">
        <v>2007</v>
      </c>
      <c r="H913" s="65" t="s">
        <v>180</v>
      </c>
      <c r="I913" s="71">
        <v>45540</v>
      </c>
    </row>
    <row r="914" spans="1:9" s="29" customFormat="1" ht="30" x14ac:dyDescent="0.25">
      <c r="A914" s="93">
        <f t="shared" si="15"/>
        <v>912</v>
      </c>
      <c r="B914" s="65" t="s">
        <v>13</v>
      </c>
      <c r="C914" s="65" t="str">
        <f>VLOOKUP(B914,Vereadores!$A$2:$C$59,2,0)</f>
        <v>PT</v>
      </c>
      <c r="D914" s="65" t="s">
        <v>2008</v>
      </c>
      <c r="E914" s="70">
        <v>1300000</v>
      </c>
      <c r="F914" s="65" t="s">
        <v>920</v>
      </c>
      <c r="G914" s="65" t="s">
        <v>2009</v>
      </c>
      <c r="H914" s="65" t="s">
        <v>180</v>
      </c>
      <c r="I914" s="71">
        <v>45441</v>
      </c>
    </row>
    <row r="915" spans="1:9" s="29" customFormat="1" ht="45" hidden="1" x14ac:dyDescent="0.25">
      <c r="A915" s="93">
        <f t="shared" si="15"/>
        <v>913</v>
      </c>
      <c r="B915" s="65" t="s">
        <v>13</v>
      </c>
      <c r="C915" s="65" t="str">
        <f>VLOOKUP(B915,Vereadores!$A$2:$C$59,2,0)</f>
        <v>PT</v>
      </c>
      <c r="D915" s="65" t="s">
        <v>2010</v>
      </c>
      <c r="E915" s="70">
        <v>1200000</v>
      </c>
      <c r="F915" s="65" t="s">
        <v>531</v>
      </c>
      <c r="G915" s="65" t="s">
        <v>2011</v>
      </c>
      <c r="H915" s="65" t="s">
        <v>195</v>
      </c>
      <c r="I915" s="71"/>
    </row>
    <row r="916" spans="1:9" s="29" customFormat="1" ht="30" hidden="1" x14ac:dyDescent="0.25">
      <c r="A916" s="93">
        <f t="shared" si="15"/>
        <v>914</v>
      </c>
      <c r="B916" s="65" t="s">
        <v>13</v>
      </c>
      <c r="C916" s="65" t="str">
        <f>VLOOKUP(B916,Vereadores!$A$2:$C$59,2,0)</f>
        <v>PT</v>
      </c>
      <c r="D916" s="65" t="s">
        <v>2012</v>
      </c>
      <c r="E916" s="70">
        <v>200000</v>
      </c>
      <c r="F916" s="65" t="s">
        <v>920</v>
      </c>
      <c r="G916" s="65" t="s">
        <v>2013</v>
      </c>
      <c r="H916" s="65" t="s">
        <v>195</v>
      </c>
      <c r="I916" s="71"/>
    </row>
    <row r="917" spans="1:9" s="29" customFormat="1" x14ac:dyDescent="0.25">
      <c r="A917" s="93">
        <f t="shared" si="15"/>
        <v>915</v>
      </c>
      <c r="B917" s="65" t="s">
        <v>129</v>
      </c>
      <c r="C917" s="65" t="str">
        <f>VLOOKUP(B917,Vereadores!$A$2:$C$59,2,0)</f>
        <v>PODEMOS</v>
      </c>
      <c r="D917" s="65" t="s">
        <v>2014</v>
      </c>
      <c r="E917" s="70">
        <v>70000</v>
      </c>
      <c r="F917" s="65" t="s">
        <v>189</v>
      </c>
      <c r="G917" s="65" t="s">
        <v>2015</v>
      </c>
      <c r="H917" s="65" t="s">
        <v>180</v>
      </c>
      <c r="I917" s="71">
        <v>45434</v>
      </c>
    </row>
    <row r="918" spans="1:9" s="29" customFormat="1" ht="30" x14ac:dyDescent="0.25">
      <c r="A918" s="93">
        <f t="shared" si="15"/>
        <v>916</v>
      </c>
      <c r="B918" s="65" t="s">
        <v>17</v>
      </c>
      <c r="C918" s="65" t="str">
        <f>VLOOKUP(B918,Vereadores!$A$2:$C$59,2,0)</f>
        <v>PT</v>
      </c>
      <c r="D918" s="65" t="s">
        <v>2016</v>
      </c>
      <c r="E918" s="70">
        <v>33670.519999999997</v>
      </c>
      <c r="F918" s="65" t="s">
        <v>178</v>
      </c>
      <c r="G918" s="65" t="s">
        <v>2017</v>
      </c>
      <c r="H918" s="65" t="s">
        <v>180</v>
      </c>
      <c r="I918" s="71">
        <v>45540</v>
      </c>
    </row>
    <row r="919" spans="1:9" s="29" customFormat="1" x14ac:dyDescent="0.25">
      <c r="A919" s="93">
        <f t="shared" si="15"/>
        <v>917</v>
      </c>
      <c r="B919" s="65" t="s">
        <v>129</v>
      </c>
      <c r="C919" s="65" t="str">
        <f>VLOOKUP(B919,Vereadores!$A$2:$C$59,2,0)</f>
        <v>PODEMOS</v>
      </c>
      <c r="D919" s="65" t="s">
        <v>2018</v>
      </c>
      <c r="E919" s="70">
        <v>165000</v>
      </c>
      <c r="F919" s="65" t="s">
        <v>251</v>
      </c>
      <c r="G919" s="65" t="s">
        <v>2019</v>
      </c>
      <c r="H919" s="65" t="s">
        <v>180</v>
      </c>
      <c r="I919" s="71">
        <v>45469</v>
      </c>
    </row>
    <row r="920" spans="1:9" s="29" customFormat="1" ht="30" x14ac:dyDescent="0.25">
      <c r="A920" s="93">
        <f t="shared" si="15"/>
        <v>918</v>
      </c>
      <c r="B920" s="65" t="s">
        <v>1894</v>
      </c>
      <c r="C920" s="65" t="str">
        <f>VLOOKUP(B920,Vereadores!$A$2:$C$59,2,0)</f>
        <v>PSD</v>
      </c>
      <c r="D920" s="65" t="s">
        <v>2020</v>
      </c>
      <c r="E920" s="70">
        <v>250000</v>
      </c>
      <c r="F920" s="65" t="s">
        <v>189</v>
      </c>
      <c r="G920" s="65" t="s">
        <v>2021</v>
      </c>
      <c r="H920" s="65" t="s">
        <v>180</v>
      </c>
      <c r="I920" s="71">
        <v>45434</v>
      </c>
    </row>
    <row r="921" spans="1:9" s="29" customFormat="1" x14ac:dyDescent="0.25">
      <c r="A921" s="93">
        <f t="shared" si="15"/>
        <v>919</v>
      </c>
      <c r="B921" s="65" t="s">
        <v>1894</v>
      </c>
      <c r="C921" s="65" t="str">
        <f>VLOOKUP(B921,Vereadores!$A$2:$C$59,2,0)</f>
        <v>PSD</v>
      </c>
      <c r="D921" s="65" t="s">
        <v>2022</v>
      </c>
      <c r="E921" s="70">
        <v>250000</v>
      </c>
      <c r="F921" s="65" t="s">
        <v>189</v>
      </c>
      <c r="G921" s="65" t="s">
        <v>2023</v>
      </c>
      <c r="H921" s="65" t="s">
        <v>180</v>
      </c>
      <c r="I921" s="71">
        <v>45434</v>
      </c>
    </row>
    <row r="922" spans="1:9" s="29" customFormat="1" hidden="1" x14ac:dyDescent="0.25">
      <c r="A922" s="93">
        <f t="shared" si="15"/>
        <v>920</v>
      </c>
      <c r="B922" s="65" t="s">
        <v>192</v>
      </c>
      <c r="C922" s="65" t="str">
        <f>VLOOKUP(B922,Vereadores!$A$2:$C$59,2,0)</f>
        <v>PL</v>
      </c>
      <c r="D922" s="65" t="s">
        <v>2024</v>
      </c>
      <c r="E922" s="70"/>
      <c r="F922" s="65"/>
      <c r="G922" s="65"/>
      <c r="H922" s="65"/>
      <c r="I922" s="71"/>
    </row>
    <row r="923" spans="1:9" s="29" customFormat="1" x14ac:dyDescent="0.25">
      <c r="A923" s="93">
        <f t="shared" si="15"/>
        <v>921</v>
      </c>
      <c r="B923" s="65" t="s">
        <v>129</v>
      </c>
      <c r="C923" s="65" t="str">
        <f>VLOOKUP(B923,Vereadores!$A$2:$C$59,2,0)</f>
        <v>PODEMOS</v>
      </c>
      <c r="D923" s="65" t="s">
        <v>2025</v>
      </c>
      <c r="E923" s="70">
        <v>125000</v>
      </c>
      <c r="F923" s="65" t="s">
        <v>251</v>
      </c>
      <c r="G923" s="65" t="s">
        <v>2026</v>
      </c>
      <c r="H923" s="65" t="s">
        <v>180</v>
      </c>
      <c r="I923" s="71">
        <v>45502</v>
      </c>
    </row>
    <row r="924" spans="1:9" s="29" customFormat="1" ht="30" x14ac:dyDescent="0.25">
      <c r="A924" s="93">
        <f t="shared" si="15"/>
        <v>922</v>
      </c>
      <c r="B924" s="65" t="s">
        <v>290</v>
      </c>
      <c r="C924" s="65" t="str">
        <f>VLOOKUP(B924,Vereadores!$A$2:$C$59,2,0)</f>
        <v>PP</v>
      </c>
      <c r="D924" s="65" t="s">
        <v>2027</v>
      </c>
      <c r="E924" s="70">
        <v>28320</v>
      </c>
      <c r="F924" s="65" t="s">
        <v>217</v>
      </c>
      <c r="G924" s="65" t="s">
        <v>2028</v>
      </c>
      <c r="H924" s="65" t="s">
        <v>180</v>
      </c>
      <c r="I924" s="71">
        <v>45540</v>
      </c>
    </row>
    <row r="925" spans="1:9" s="29" customFormat="1" x14ac:dyDescent="0.25">
      <c r="A925" s="93">
        <f t="shared" si="15"/>
        <v>923</v>
      </c>
      <c r="B925" s="65" t="s">
        <v>290</v>
      </c>
      <c r="C925" s="65" t="str">
        <f>VLOOKUP(B925,Vereadores!$A$2:$C$59,2,0)</f>
        <v>PP</v>
      </c>
      <c r="D925" s="65" t="s">
        <v>2029</v>
      </c>
      <c r="E925" s="70">
        <v>100000</v>
      </c>
      <c r="F925" s="65" t="s">
        <v>189</v>
      </c>
      <c r="G925" s="65" t="s">
        <v>2030</v>
      </c>
      <c r="H925" s="65" t="s">
        <v>180</v>
      </c>
      <c r="I925" s="71">
        <v>45434</v>
      </c>
    </row>
    <row r="926" spans="1:9" s="29" customFormat="1" x14ac:dyDescent="0.25">
      <c r="A926" s="93">
        <f t="shared" si="15"/>
        <v>924</v>
      </c>
      <c r="B926" s="65" t="s">
        <v>10</v>
      </c>
      <c r="C926" s="65" t="str">
        <f>VLOOKUP(B926,Vereadores!$A$2:$C$59,2,0)</f>
        <v>PSOL</v>
      </c>
      <c r="D926" s="65" t="s">
        <v>2031</v>
      </c>
      <c r="E926" s="70">
        <v>70000</v>
      </c>
      <c r="F926" s="65" t="s">
        <v>251</v>
      </c>
      <c r="G926" s="65" t="s">
        <v>2032</v>
      </c>
      <c r="H926" s="65" t="s">
        <v>180</v>
      </c>
      <c r="I926" s="71">
        <v>45540</v>
      </c>
    </row>
    <row r="927" spans="1:9" s="29" customFormat="1" ht="30" x14ac:dyDescent="0.25">
      <c r="A927" s="93">
        <f t="shared" si="15"/>
        <v>925</v>
      </c>
      <c r="B927" s="65" t="s">
        <v>122</v>
      </c>
      <c r="C927" s="65" t="str">
        <f>VLOOKUP(B927,Vereadores!$A$2:$C$59,2,0)</f>
        <v>PT</v>
      </c>
      <c r="D927" s="65" t="s">
        <v>2033</v>
      </c>
      <c r="E927" s="70">
        <v>75000</v>
      </c>
      <c r="F927" s="65" t="s">
        <v>747</v>
      </c>
      <c r="G927" s="65" t="s">
        <v>2034</v>
      </c>
      <c r="H927" s="65" t="s">
        <v>180</v>
      </c>
      <c r="I927" s="71">
        <v>45425</v>
      </c>
    </row>
    <row r="928" spans="1:9" s="29" customFormat="1" ht="30" x14ac:dyDescent="0.25">
      <c r="A928" s="93">
        <f t="shared" si="15"/>
        <v>926</v>
      </c>
      <c r="B928" s="65" t="s">
        <v>159</v>
      </c>
      <c r="C928" s="65" t="str">
        <f>VLOOKUP(B928,Vereadores!$A$2:$C$59,2,0)</f>
        <v>PSOL</v>
      </c>
      <c r="D928" s="65" t="s">
        <v>2035</v>
      </c>
      <c r="E928" s="70">
        <v>2500</v>
      </c>
      <c r="F928" s="65" t="s">
        <v>251</v>
      </c>
      <c r="G928" s="65" t="s">
        <v>2036</v>
      </c>
      <c r="H928" s="65" t="s">
        <v>180</v>
      </c>
      <c r="I928" s="71">
        <v>45420</v>
      </c>
    </row>
    <row r="929" spans="1:9" s="29" customFormat="1" ht="30" x14ac:dyDescent="0.25">
      <c r="A929" s="93">
        <f t="shared" si="15"/>
        <v>927</v>
      </c>
      <c r="B929" s="65" t="s">
        <v>159</v>
      </c>
      <c r="C929" s="65" t="str">
        <f>VLOOKUP(B929,Vereadores!$A$2:$C$59,2,0)</f>
        <v>PSOL</v>
      </c>
      <c r="D929" s="65" t="s">
        <v>2037</v>
      </c>
      <c r="E929" s="70">
        <v>1500</v>
      </c>
      <c r="F929" s="65" t="s">
        <v>251</v>
      </c>
      <c r="G929" s="65" t="s">
        <v>2038</v>
      </c>
      <c r="H929" s="65" t="s">
        <v>180</v>
      </c>
      <c r="I929" s="71">
        <v>45436</v>
      </c>
    </row>
    <row r="930" spans="1:9" s="29" customFormat="1" ht="30" x14ac:dyDescent="0.25">
      <c r="A930" s="93">
        <f t="shared" si="15"/>
        <v>928</v>
      </c>
      <c r="B930" s="65" t="s">
        <v>159</v>
      </c>
      <c r="C930" s="65" t="str">
        <f>VLOOKUP(B930,Vereadores!$A$2:$C$59,2,0)</f>
        <v>PSOL</v>
      </c>
      <c r="D930" s="65" t="s">
        <v>2039</v>
      </c>
      <c r="E930" s="70">
        <v>15000</v>
      </c>
      <c r="F930" s="65" t="s">
        <v>251</v>
      </c>
      <c r="G930" s="65" t="s">
        <v>2040</v>
      </c>
      <c r="H930" s="65" t="s">
        <v>180</v>
      </c>
      <c r="I930" s="71">
        <v>45420</v>
      </c>
    </row>
    <row r="931" spans="1:9" s="29" customFormat="1" ht="30" x14ac:dyDescent="0.25">
      <c r="A931" s="93">
        <f t="shared" si="15"/>
        <v>929</v>
      </c>
      <c r="B931" s="65" t="s">
        <v>80</v>
      </c>
      <c r="C931" s="65" t="str">
        <f>VLOOKUP(B931,Vereadores!$A$2:$C$59,2,0)</f>
        <v>PSOL</v>
      </c>
      <c r="D931" s="65" t="s">
        <v>2041</v>
      </c>
      <c r="E931" s="70">
        <v>44082.64</v>
      </c>
      <c r="F931" s="65" t="s">
        <v>178</v>
      </c>
      <c r="G931" s="65" t="s">
        <v>2042</v>
      </c>
      <c r="H931" s="65" t="s">
        <v>180</v>
      </c>
      <c r="I931" s="71">
        <v>45540</v>
      </c>
    </row>
    <row r="932" spans="1:9" s="29" customFormat="1" x14ac:dyDescent="0.25">
      <c r="A932" s="93">
        <f t="shared" si="15"/>
        <v>930</v>
      </c>
      <c r="B932" s="65" t="s">
        <v>149</v>
      </c>
      <c r="C932" s="65" t="str">
        <f>VLOOKUP(B932,Vereadores!$A$2:$C$59,2,0)</f>
        <v>UNIÃO BRASIL</v>
      </c>
      <c r="D932" s="65" t="s">
        <v>2043</v>
      </c>
      <c r="E932" s="70">
        <v>32000</v>
      </c>
      <c r="F932" s="65" t="s">
        <v>178</v>
      </c>
      <c r="G932" s="65" t="s">
        <v>2044</v>
      </c>
      <c r="H932" s="65" t="s">
        <v>180</v>
      </c>
      <c r="I932" s="71">
        <v>45540</v>
      </c>
    </row>
    <row r="933" spans="1:9" s="29" customFormat="1" hidden="1" x14ac:dyDescent="0.25">
      <c r="A933" s="93">
        <f t="shared" si="15"/>
        <v>931</v>
      </c>
      <c r="B933" s="65" t="s">
        <v>223</v>
      </c>
      <c r="C933" s="65" t="str">
        <f>VLOOKUP(B933,Vereadores!$A$2:$C$59,2,0)</f>
        <v>REPUBLICANOS</v>
      </c>
      <c r="D933" s="65" t="s">
        <v>2045</v>
      </c>
      <c r="E933" s="70">
        <v>500000</v>
      </c>
      <c r="F933" s="65" t="s">
        <v>251</v>
      </c>
      <c r="G933" s="65" t="s">
        <v>2046</v>
      </c>
      <c r="H933" s="65" t="s">
        <v>195</v>
      </c>
      <c r="I933" s="71"/>
    </row>
    <row r="934" spans="1:9" s="29" customFormat="1" x14ac:dyDescent="0.25">
      <c r="A934" s="93">
        <f t="shared" si="15"/>
        <v>932</v>
      </c>
      <c r="B934" s="65" t="s">
        <v>249</v>
      </c>
      <c r="C934" s="65" t="str">
        <f>VLOOKUP(B934,Vereadores!$A$2:$C$59,2,0)</f>
        <v>MDB</v>
      </c>
      <c r="D934" s="65" t="s">
        <v>2047</v>
      </c>
      <c r="E934" s="70">
        <v>30000</v>
      </c>
      <c r="F934" s="65" t="s">
        <v>251</v>
      </c>
      <c r="G934" s="65" t="s">
        <v>2048</v>
      </c>
      <c r="H934" s="65" t="s">
        <v>180</v>
      </c>
      <c r="I934" s="71">
        <v>45540</v>
      </c>
    </row>
    <row r="935" spans="1:9" s="29" customFormat="1" hidden="1" x14ac:dyDescent="0.25">
      <c r="A935" s="93">
        <f t="shared" si="15"/>
        <v>933</v>
      </c>
      <c r="B935" s="65" t="s">
        <v>447</v>
      </c>
      <c r="C935" s="65" t="str">
        <f>VLOOKUP(B935,Vereadores!$A$2:$C$59,2,0)</f>
        <v>PL</v>
      </c>
      <c r="D935" s="65" t="s">
        <v>2049</v>
      </c>
      <c r="E935" s="70">
        <v>60000</v>
      </c>
      <c r="F935" s="65" t="s">
        <v>251</v>
      </c>
      <c r="G935" s="65" t="s">
        <v>2050</v>
      </c>
      <c r="H935" s="65" t="s">
        <v>195</v>
      </c>
      <c r="I935" s="71"/>
    </row>
    <row r="936" spans="1:9" s="29" customFormat="1" ht="30" hidden="1" x14ac:dyDescent="0.25">
      <c r="A936" s="93">
        <f t="shared" si="15"/>
        <v>934</v>
      </c>
      <c r="B936" s="65" t="s">
        <v>767</v>
      </c>
      <c r="C936" s="65" t="str">
        <f>VLOOKUP(B936,Vereadores!$A$2:$C$59,2,0)</f>
        <v>PT</v>
      </c>
      <c r="D936" s="65" t="s">
        <v>2051</v>
      </c>
      <c r="E936" s="70">
        <v>100000</v>
      </c>
      <c r="F936" s="65" t="s">
        <v>212</v>
      </c>
      <c r="G936" s="65" t="s">
        <v>2052</v>
      </c>
      <c r="H936" s="65" t="s">
        <v>195</v>
      </c>
      <c r="I936" s="71"/>
    </row>
    <row r="937" spans="1:9" s="29" customFormat="1" x14ac:dyDescent="0.25">
      <c r="A937" s="93">
        <f t="shared" si="15"/>
        <v>935</v>
      </c>
      <c r="B937" s="65" t="s">
        <v>249</v>
      </c>
      <c r="C937" s="65" t="str">
        <f>VLOOKUP(B937,Vereadores!$A$2:$C$59,2,0)</f>
        <v>MDB</v>
      </c>
      <c r="D937" s="65" t="s">
        <v>2053</v>
      </c>
      <c r="E937" s="70">
        <v>85000</v>
      </c>
      <c r="F937" s="65" t="s">
        <v>251</v>
      </c>
      <c r="G937" s="65" t="s">
        <v>2054</v>
      </c>
      <c r="H937" s="65" t="s">
        <v>180</v>
      </c>
      <c r="I937" s="71">
        <v>45540</v>
      </c>
    </row>
    <row r="938" spans="1:9" s="29" customFormat="1" ht="30" x14ac:dyDescent="0.25">
      <c r="A938" s="93">
        <f t="shared" si="15"/>
        <v>936</v>
      </c>
      <c r="B938" s="65" t="s">
        <v>69</v>
      </c>
      <c r="C938" s="65" t="str">
        <f>VLOOKUP(B938,Vereadores!$A$2:$C$59,2,0)</f>
        <v>MDB</v>
      </c>
      <c r="D938" s="65" t="s">
        <v>2055</v>
      </c>
      <c r="E938" s="70">
        <v>60000</v>
      </c>
      <c r="F938" s="65" t="s">
        <v>217</v>
      </c>
      <c r="G938" s="65" t="s">
        <v>2056</v>
      </c>
      <c r="H938" s="65" t="s">
        <v>180</v>
      </c>
      <c r="I938" s="71">
        <v>45540</v>
      </c>
    </row>
    <row r="939" spans="1:9" s="29" customFormat="1" ht="30" x14ac:dyDescent="0.25">
      <c r="A939" s="93">
        <f t="shared" si="15"/>
        <v>937</v>
      </c>
      <c r="B939" s="65" t="s">
        <v>447</v>
      </c>
      <c r="C939" s="65" t="str">
        <f>VLOOKUP(B939,Vereadores!$A$2:$C$59,2,0)</f>
        <v>PL</v>
      </c>
      <c r="D939" s="65" t="s">
        <v>2057</v>
      </c>
      <c r="E939" s="70">
        <v>150000</v>
      </c>
      <c r="F939" s="65" t="s">
        <v>299</v>
      </c>
      <c r="G939" s="65" t="s">
        <v>2058</v>
      </c>
      <c r="H939" s="65" t="s">
        <v>180</v>
      </c>
      <c r="I939" s="71">
        <v>45425</v>
      </c>
    </row>
    <row r="940" spans="1:9" s="29" customFormat="1" ht="30" x14ac:dyDescent="0.25">
      <c r="A940" s="93">
        <f t="shared" si="15"/>
        <v>938</v>
      </c>
      <c r="B940" s="65" t="s">
        <v>153</v>
      </c>
      <c r="C940" s="65" t="str">
        <f>VLOOKUP(B940,Vereadores!$A$2:$C$59,2,0)</f>
        <v>MDB</v>
      </c>
      <c r="D940" s="65" t="s">
        <v>2059</v>
      </c>
      <c r="E940" s="70">
        <v>50000</v>
      </c>
      <c r="F940" s="65" t="s">
        <v>299</v>
      </c>
      <c r="G940" s="65" t="s">
        <v>2060</v>
      </c>
      <c r="H940" s="65" t="s">
        <v>180</v>
      </c>
      <c r="I940" s="71">
        <v>45425</v>
      </c>
    </row>
    <row r="941" spans="1:9" s="29" customFormat="1" ht="30" hidden="1" x14ac:dyDescent="0.25">
      <c r="A941" s="93">
        <f t="shared" si="15"/>
        <v>939</v>
      </c>
      <c r="B941" s="65" t="s">
        <v>159</v>
      </c>
      <c r="C941" s="65" t="str">
        <f>VLOOKUP(B941,Vereadores!$A$2:$C$59,2,0)</f>
        <v>PSOL</v>
      </c>
      <c r="D941" s="65" t="s">
        <v>2061</v>
      </c>
      <c r="E941" s="70">
        <v>20000</v>
      </c>
      <c r="F941" s="65" t="s">
        <v>251</v>
      </c>
      <c r="G941" s="65" t="s">
        <v>2062</v>
      </c>
      <c r="H941" s="65" t="s">
        <v>214</v>
      </c>
      <c r="I941" s="71"/>
    </row>
    <row r="942" spans="1:9" s="29" customFormat="1" ht="30" x14ac:dyDescent="0.25">
      <c r="A942" s="93">
        <f t="shared" si="15"/>
        <v>940</v>
      </c>
      <c r="B942" s="65" t="s">
        <v>153</v>
      </c>
      <c r="C942" s="65" t="str">
        <f>VLOOKUP(B942,Vereadores!$A$2:$C$59,2,0)</f>
        <v>MDB</v>
      </c>
      <c r="D942" s="65" t="s">
        <v>2063</v>
      </c>
      <c r="E942" s="70">
        <v>50000</v>
      </c>
      <c r="F942" s="65" t="s">
        <v>299</v>
      </c>
      <c r="G942" s="65" t="s">
        <v>2064</v>
      </c>
      <c r="H942" s="65" t="s">
        <v>180</v>
      </c>
      <c r="I942" s="71">
        <v>45540</v>
      </c>
    </row>
    <row r="943" spans="1:9" s="29" customFormat="1" x14ac:dyDescent="0.25">
      <c r="A943" s="93">
        <f t="shared" si="15"/>
        <v>941</v>
      </c>
      <c r="B943" s="65" t="s">
        <v>161</v>
      </c>
      <c r="C943" s="65" t="str">
        <f>VLOOKUP(B943,Vereadores!$A$2:$C$59,2,0)</f>
        <v>PL</v>
      </c>
      <c r="D943" s="65" t="s">
        <v>2065</v>
      </c>
      <c r="E943" s="70">
        <v>275000</v>
      </c>
      <c r="F943" s="65" t="s">
        <v>251</v>
      </c>
      <c r="G943" s="65" t="s">
        <v>2066</v>
      </c>
      <c r="H943" s="65" t="s">
        <v>180</v>
      </c>
      <c r="I943" s="71">
        <v>45540</v>
      </c>
    </row>
    <row r="944" spans="1:9" s="29" customFormat="1" x14ac:dyDescent="0.25">
      <c r="A944" s="93">
        <f t="shared" si="15"/>
        <v>942</v>
      </c>
      <c r="B944" s="65" t="s">
        <v>162</v>
      </c>
      <c r="C944" s="65" t="str">
        <f>VLOOKUP(B944,Vereadores!$A$2:$C$59,2,0)</f>
        <v>PSD</v>
      </c>
      <c r="D944" s="65" t="s">
        <v>2067</v>
      </c>
      <c r="E944" s="70">
        <v>400000</v>
      </c>
      <c r="F944" s="65" t="s">
        <v>189</v>
      </c>
      <c r="G944" s="65" t="s">
        <v>2068</v>
      </c>
      <c r="H944" s="65" t="s">
        <v>180</v>
      </c>
      <c r="I944" s="71">
        <v>45434</v>
      </c>
    </row>
    <row r="945" spans="1:9" s="29" customFormat="1" x14ac:dyDescent="0.25">
      <c r="A945" s="93">
        <f t="shared" si="15"/>
        <v>943</v>
      </c>
      <c r="B945" s="65" t="s">
        <v>192</v>
      </c>
      <c r="C945" s="65" t="str">
        <f>VLOOKUP(B945,Vereadores!$A$2:$C$59,2,0)</f>
        <v>PL</v>
      </c>
      <c r="D945" s="65" t="s">
        <v>1448</v>
      </c>
      <c r="E945" s="70">
        <v>300000</v>
      </c>
      <c r="F945" s="65" t="s">
        <v>251</v>
      </c>
      <c r="G945" s="65" t="s">
        <v>2069</v>
      </c>
      <c r="H945" s="65" t="s">
        <v>180</v>
      </c>
      <c r="I945" s="71">
        <v>45436</v>
      </c>
    </row>
    <row r="946" spans="1:9" s="29" customFormat="1" ht="30" x14ac:dyDescent="0.25">
      <c r="A946" s="93">
        <f t="shared" si="15"/>
        <v>944</v>
      </c>
      <c r="B946" s="65" t="s">
        <v>219</v>
      </c>
      <c r="C946" s="65" t="str">
        <f>VLOOKUP(B946,Vereadores!$A$2:$C$59,2,0)</f>
        <v>UNIÃO BRASIL</v>
      </c>
      <c r="D946" s="65" t="s">
        <v>2070</v>
      </c>
      <c r="E946" s="70">
        <v>300000</v>
      </c>
      <c r="F946" s="65" t="s">
        <v>251</v>
      </c>
      <c r="G946" s="65" t="s">
        <v>2071</v>
      </c>
      <c r="H946" s="65" t="s">
        <v>180</v>
      </c>
      <c r="I946" s="71">
        <v>45540</v>
      </c>
    </row>
    <row r="947" spans="1:9" s="29" customFormat="1" hidden="1" x14ac:dyDescent="0.25">
      <c r="A947" s="93">
        <f t="shared" si="15"/>
        <v>945</v>
      </c>
      <c r="B947" s="65"/>
      <c r="C947" s="65" t="e">
        <f>VLOOKUP(B947,Vereadores!$A$2:$C$59,2,0)</f>
        <v>#N/A</v>
      </c>
      <c r="D947" s="65"/>
      <c r="E947" s="70"/>
      <c r="F947" s="65"/>
      <c r="G947" s="65"/>
      <c r="H947" s="65"/>
      <c r="I947" s="71"/>
    </row>
    <row r="948" spans="1:9" s="29" customFormat="1" x14ac:dyDescent="0.25">
      <c r="A948" s="93">
        <f t="shared" si="15"/>
        <v>946</v>
      </c>
      <c r="B948" s="65" t="s">
        <v>219</v>
      </c>
      <c r="C948" s="65" t="str">
        <f>VLOOKUP(B948,Vereadores!$A$2:$C$59,2,0)</f>
        <v>UNIÃO BRASIL</v>
      </c>
      <c r="D948" s="65" t="s">
        <v>2072</v>
      </c>
      <c r="E948" s="70">
        <v>150000</v>
      </c>
      <c r="F948" s="65" t="s">
        <v>251</v>
      </c>
      <c r="G948" s="65" t="s">
        <v>2073</v>
      </c>
      <c r="H948" s="65" t="s">
        <v>180</v>
      </c>
      <c r="I948" s="71">
        <v>45540</v>
      </c>
    </row>
    <row r="949" spans="1:9" s="29" customFormat="1" x14ac:dyDescent="0.25">
      <c r="A949" s="93">
        <f t="shared" si="15"/>
        <v>947</v>
      </c>
      <c r="B949" s="65" t="s">
        <v>69</v>
      </c>
      <c r="C949" s="65" t="str">
        <f>VLOOKUP(B949,Vereadores!$A$2:$C$59,2,0)</f>
        <v>MDB</v>
      </c>
      <c r="D949" s="65" t="s">
        <v>2074</v>
      </c>
      <c r="E949" s="70">
        <v>800000</v>
      </c>
      <c r="F949" s="65" t="s">
        <v>189</v>
      </c>
      <c r="G949" s="65" t="s">
        <v>2075</v>
      </c>
      <c r="H949" s="65" t="s">
        <v>180</v>
      </c>
      <c r="I949" s="71">
        <v>45469</v>
      </c>
    </row>
    <row r="950" spans="1:9" s="29" customFormat="1" hidden="1" x14ac:dyDescent="0.25">
      <c r="A950" s="93">
        <f t="shared" si="15"/>
        <v>948</v>
      </c>
      <c r="B950" s="65" t="s">
        <v>767</v>
      </c>
      <c r="C950" s="65" t="str">
        <f>VLOOKUP(B950,Vereadores!$A$2:$C$59,2,0)</f>
        <v>PT</v>
      </c>
      <c r="D950" s="65" t="s">
        <v>2076</v>
      </c>
      <c r="E950" s="70">
        <v>124958</v>
      </c>
      <c r="F950" s="65" t="s">
        <v>189</v>
      </c>
      <c r="G950" s="65" t="s">
        <v>2077</v>
      </c>
      <c r="H950" s="65" t="s">
        <v>214</v>
      </c>
      <c r="I950" s="71"/>
    </row>
    <row r="951" spans="1:9" s="29" customFormat="1" x14ac:dyDescent="0.25">
      <c r="A951" s="93">
        <f t="shared" si="15"/>
        <v>949</v>
      </c>
      <c r="B951" s="65" t="s">
        <v>69</v>
      </c>
      <c r="C951" s="65" t="str">
        <f>VLOOKUP(B951,Vereadores!$A$2:$C$59,2,0)</f>
        <v>MDB</v>
      </c>
      <c r="D951" s="65" t="s">
        <v>2078</v>
      </c>
      <c r="E951" s="70">
        <v>80000</v>
      </c>
      <c r="F951" s="65" t="s">
        <v>189</v>
      </c>
      <c r="G951" s="65" t="s">
        <v>2079</v>
      </c>
      <c r="H951" s="65" t="s">
        <v>180</v>
      </c>
      <c r="I951" s="71">
        <v>45469</v>
      </c>
    </row>
    <row r="952" spans="1:9" s="29" customFormat="1" hidden="1" x14ac:dyDescent="0.25">
      <c r="A952" s="93">
        <f t="shared" si="15"/>
        <v>950</v>
      </c>
      <c r="B952" s="65" t="s">
        <v>69</v>
      </c>
      <c r="C952" s="65" t="str">
        <f>VLOOKUP(B952,Vereadores!$A$2:$C$59,2,0)</f>
        <v>MDB</v>
      </c>
      <c r="D952" s="65" t="s">
        <v>2080</v>
      </c>
      <c r="E952" s="70">
        <v>50000</v>
      </c>
      <c r="F952" s="65" t="s">
        <v>251</v>
      </c>
      <c r="G952" s="65" t="s">
        <v>2081</v>
      </c>
      <c r="H952" s="65" t="s">
        <v>195</v>
      </c>
      <c r="I952" s="71">
        <v>45434</v>
      </c>
    </row>
    <row r="953" spans="1:9" s="29" customFormat="1" hidden="1" x14ac:dyDescent="0.25">
      <c r="A953" s="93">
        <f t="shared" si="15"/>
        <v>951</v>
      </c>
      <c r="B953" s="65" t="s">
        <v>119</v>
      </c>
      <c r="C953" s="65" t="str">
        <f>VLOOKUP(B953,Vereadores!$A$2:$C$59,2,0)</f>
        <v>PSB</v>
      </c>
      <c r="D953" s="65" t="s">
        <v>2082</v>
      </c>
      <c r="E953" s="70">
        <v>50000</v>
      </c>
      <c r="F953" s="65" t="s">
        <v>251</v>
      </c>
      <c r="G953" s="65" t="s">
        <v>2083</v>
      </c>
      <c r="H953" s="65" t="s">
        <v>214</v>
      </c>
      <c r="I953" s="71"/>
    </row>
    <row r="954" spans="1:9" s="29" customFormat="1" x14ac:dyDescent="0.25">
      <c r="A954" s="93">
        <f t="shared" si="15"/>
        <v>952</v>
      </c>
      <c r="B954" s="65" t="s">
        <v>59</v>
      </c>
      <c r="C954" s="65" t="str">
        <f>VLOOKUP(B954,Vereadores!$A$2:$C$59,2,0)</f>
        <v>NOVO</v>
      </c>
      <c r="D954" s="65" t="s">
        <v>2084</v>
      </c>
      <c r="E954" s="70">
        <v>7000</v>
      </c>
      <c r="F954" s="65" t="s">
        <v>251</v>
      </c>
      <c r="G954" s="70" t="s">
        <v>2085</v>
      </c>
      <c r="H954" s="65" t="s">
        <v>180</v>
      </c>
      <c r="I954" s="71">
        <v>45539</v>
      </c>
    </row>
    <row r="955" spans="1:9" s="29" customFormat="1" x14ac:dyDescent="0.25">
      <c r="A955" s="93">
        <f t="shared" si="15"/>
        <v>953</v>
      </c>
      <c r="B955" s="65" t="s">
        <v>767</v>
      </c>
      <c r="C955" s="65" t="str">
        <f>VLOOKUP(B955,Vereadores!$A$2:$C$59,2,0)</f>
        <v>PT</v>
      </c>
      <c r="D955" s="65" t="s">
        <v>2086</v>
      </c>
      <c r="E955" s="70">
        <v>470000</v>
      </c>
      <c r="F955" s="65" t="s">
        <v>251</v>
      </c>
      <c r="G955" s="65" t="s">
        <v>2087</v>
      </c>
      <c r="H955" s="65" t="s">
        <v>180</v>
      </c>
      <c r="I955" s="71">
        <v>45540</v>
      </c>
    </row>
    <row r="956" spans="1:9" s="29" customFormat="1" x14ac:dyDescent="0.25">
      <c r="A956" s="93">
        <f t="shared" si="15"/>
        <v>954</v>
      </c>
      <c r="B956" s="65" t="s">
        <v>767</v>
      </c>
      <c r="C956" s="65" t="str">
        <f>VLOOKUP(B956,Vereadores!$A$2:$C$59,2,0)</f>
        <v>PT</v>
      </c>
      <c r="D956" s="65" t="s">
        <v>2088</v>
      </c>
      <c r="E956" s="70">
        <v>230000</v>
      </c>
      <c r="F956" s="65" t="s">
        <v>251</v>
      </c>
      <c r="G956" s="65" t="s">
        <v>2089</v>
      </c>
      <c r="H956" s="65" t="s">
        <v>180</v>
      </c>
      <c r="I956" s="71">
        <v>45540</v>
      </c>
    </row>
    <row r="957" spans="1:9" s="29" customFormat="1" ht="30" x14ac:dyDescent="0.25">
      <c r="A957" s="93">
        <f t="shared" si="15"/>
        <v>955</v>
      </c>
      <c r="B957" s="65" t="s">
        <v>143</v>
      </c>
      <c r="C957" s="65" t="str">
        <f>VLOOKUP(B957,Vereadores!$A$2:$C$59,2,0)</f>
        <v>PV</v>
      </c>
      <c r="D957" s="65" t="s">
        <v>2090</v>
      </c>
      <c r="E957" s="70">
        <v>300000</v>
      </c>
      <c r="F957" s="65" t="s">
        <v>221</v>
      </c>
      <c r="G957" s="65" t="s">
        <v>2091</v>
      </c>
      <c r="H957" s="65" t="s">
        <v>180</v>
      </c>
      <c r="I957" s="71" t="s">
        <v>2092</v>
      </c>
    </row>
    <row r="958" spans="1:9" s="29" customFormat="1" ht="30" hidden="1" x14ac:dyDescent="0.25">
      <c r="A958" s="93">
        <f t="shared" si="15"/>
        <v>956</v>
      </c>
      <c r="B958" s="65" t="s">
        <v>143</v>
      </c>
      <c r="C958" s="65" t="str">
        <f>VLOOKUP(B958,Vereadores!$A$2:$C$59,2,0)</f>
        <v>PV</v>
      </c>
      <c r="D958" s="65" t="s">
        <v>2093</v>
      </c>
      <c r="E958" s="70">
        <v>400000</v>
      </c>
      <c r="F958" s="65" t="s">
        <v>217</v>
      </c>
      <c r="G958" s="65" t="s">
        <v>2094</v>
      </c>
      <c r="H958" s="65" t="s">
        <v>214</v>
      </c>
      <c r="I958" s="71"/>
    </row>
    <row r="959" spans="1:9" s="29" customFormat="1" x14ac:dyDescent="0.25">
      <c r="A959" s="93">
        <f t="shared" si="15"/>
        <v>957</v>
      </c>
      <c r="B959" s="65" t="s">
        <v>143</v>
      </c>
      <c r="C959" s="65" t="str">
        <f>VLOOKUP(B959,Vereadores!$A$2:$C$59,2,0)</f>
        <v>PV</v>
      </c>
      <c r="D959" s="65" t="s">
        <v>2095</v>
      </c>
      <c r="E959" s="70">
        <v>350000</v>
      </c>
      <c r="F959" s="65" t="s">
        <v>221</v>
      </c>
      <c r="G959" s="65" t="s">
        <v>2096</v>
      </c>
      <c r="H959" s="65" t="s">
        <v>180</v>
      </c>
      <c r="I959" s="71">
        <v>45436</v>
      </c>
    </row>
    <row r="960" spans="1:9" s="29" customFormat="1" x14ac:dyDescent="0.25">
      <c r="A960" s="93">
        <f t="shared" si="15"/>
        <v>958</v>
      </c>
      <c r="B960" s="65" t="s">
        <v>143</v>
      </c>
      <c r="C960" s="65" t="str">
        <f>VLOOKUP(B960,Vereadores!$A$2:$C$59,2,0)</f>
        <v>PV</v>
      </c>
      <c r="D960" s="65" t="s">
        <v>2097</v>
      </c>
      <c r="E960" s="70">
        <v>150000</v>
      </c>
      <c r="F960" s="65" t="s">
        <v>221</v>
      </c>
      <c r="G960" s="65" t="s">
        <v>2098</v>
      </c>
      <c r="H960" s="65" t="s">
        <v>180</v>
      </c>
      <c r="I960" s="71">
        <v>45434</v>
      </c>
    </row>
    <row r="961" spans="1:9" s="29" customFormat="1" ht="30" x14ac:dyDescent="0.25">
      <c r="A961" s="93">
        <f t="shared" si="15"/>
        <v>959</v>
      </c>
      <c r="B961" s="65" t="s">
        <v>143</v>
      </c>
      <c r="C961" s="65" t="str">
        <f>VLOOKUP(B961,Vereadores!$A$2:$C$59,2,0)</f>
        <v>PV</v>
      </c>
      <c r="D961" s="65" t="s">
        <v>2099</v>
      </c>
      <c r="E961" s="70">
        <v>60000</v>
      </c>
      <c r="F961" s="65" t="s">
        <v>217</v>
      </c>
      <c r="G961" s="65" t="s">
        <v>2100</v>
      </c>
      <c r="H961" s="65" t="s">
        <v>180</v>
      </c>
      <c r="I961" s="71">
        <v>45516</v>
      </c>
    </row>
    <row r="962" spans="1:9" s="29" customFormat="1" ht="30" x14ac:dyDescent="0.25">
      <c r="A962" s="93">
        <f t="shared" si="15"/>
        <v>960</v>
      </c>
      <c r="B962" s="65" t="s">
        <v>143</v>
      </c>
      <c r="C962" s="65" t="str">
        <f>VLOOKUP(B962,Vereadores!$A$2:$C$59,2,0)</f>
        <v>PV</v>
      </c>
      <c r="D962" s="65" t="s">
        <v>2101</v>
      </c>
      <c r="E962" s="70">
        <v>150000</v>
      </c>
      <c r="F962" s="65" t="s">
        <v>221</v>
      </c>
      <c r="G962" s="65" t="s">
        <v>2102</v>
      </c>
      <c r="H962" s="65" t="s">
        <v>180</v>
      </c>
      <c r="I962" s="71">
        <v>45434</v>
      </c>
    </row>
    <row r="963" spans="1:9" s="29" customFormat="1" ht="30" x14ac:dyDescent="0.25">
      <c r="A963" s="93">
        <f t="shared" ref="A963:A1026" si="16">A962+1</f>
        <v>961</v>
      </c>
      <c r="B963" s="65" t="s">
        <v>143</v>
      </c>
      <c r="C963" s="65" t="str">
        <f>VLOOKUP(B963,Vereadores!$A$2:$C$59,2,0)</f>
        <v>PV</v>
      </c>
      <c r="D963" s="65" t="s">
        <v>2103</v>
      </c>
      <c r="E963" s="70">
        <v>40000</v>
      </c>
      <c r="F963" s="65" t="s">
        <v>221</v>
      </c>
      <c r="G963" s="65" t="s">
        <v>2104</v>
      </c>
      <c r="H963" s="65" t="s">
        <v>180</v>
      </c>
      <c r="I963" s="71">
        <v>45434</v>
      </c>
    </row>
    <row r="964" spans="1:9" s="29" customFormat="1" ht="30" x14ac:dyDescent="0.25">
      <c r="A964" s="93">
        <f t="shared" si="16"/>
        <v>962</v>
      </c>
      <c r="B964" s="65" t="s">
        <v>143</v>
      </c>
      <c r="C964" s="65" t="str">
        <f>VLOOKUP(B964,Vereadores!$A$2:$C$59,2,0)</f>
        <v>PV</v>
      </c>
      <c r="D964" s="65" t="s">
        <v>2105</v>
      </c>
      <c r="E964" s="70">
        <v>200000</v>
      </c>
      <c r="F964" s="65" t="s">
        <v>221</v>
      </c>
      <c r="G964" s="65" t="s">
        <v>2106</v>
      </c>
      <c r="H964" s="65" t="s">
        <v>180</v>
      </c>
      <c r="I964" s="71">
        <v>45440</v>
      </c>
    </row>
    <row r="965" spans="1:9" s="29" customFormat="1" ht="45" x14ac:dyDescent="0.25">
      <c r="A965" s="93">
        <f t="shared" si="16"/>
        <v>963</v>
      </c>
      <c r="B965" s="65" t="s">
        <v>143</v>
      </c>
      <c r="C965" s="65" t="str">
        <f>VLOOKUP(B965,Vereadores!$A$2:$C$59,2,0)</f>
        <v>PV</v>
      </c>
      <c r="D965" s="65" t="s">
        <v>2107</v>
      </c>
      <c r="E965" s="70">
        <v>200000</v>
      </c>
      <c r="F965" s="65" t="s">
        <v>376</v>
      </c>
      <c r="G965" s="65" t="s">
        <v>2108</v>
      </c>
      <c r="H965" s="65" t="s">
        <v>180</v>
      </c>
      <c r="I965" s="71">
        <v>45489</v>
      </c>
    </row>
    <row r="966" spans="1:9" s="29" customFormat="1" hidden="1" x14ac:dyDescent="0.25">
      <c r="A966" s="93">
        <f t="shared" si="16"/>
        <v>964</v>
      </c>
      <c r="B966" s="65" t="s">
        <v>143</v>
      </c>
      <c r="C966" s="65" t="str">
        <f>VLOOKUP(B966,Vereadores!$A$2:$C$59,2,0)</f>
        <v>PV</v>
      </c>
      <c r="D966" s="65" t="s">
        <v>2109</v>
      </c>
      <c r="E966" s="70">
        <v>160000</v>
      </c>
      <c r="F966" s="65" t="s">
        <v>376</v>
      </c>
      <c r="G966" s="65" t="s">
        <v>2110</v>
      </c>
      <c r="H966" s="65" t="s">
        <v>214</v>
      </c>
      <c r="I966" s="71"/>
    </row>
    <row r="967" spans="1:9" s="29" customFormat="1" ht="30" x14ac:dyDescent="0.25">
      <c r="A967" s="93">
        <f t="shared" si="16"/>
        <v>965</v>
      </c>
      <c r="B967" s="65" t="s">
        <v>127</v>
      </c>
      <c r="C967" s="65" t="str">
        <f>VLOOKUP(B967,Vereadores!$A$2:$C$59,2,0)</f>
        <v>MDB</v>
      </c>
      <c r="D967" s="65" t="s">
        <v>2111</v>
      </c>
      <c r="E967" s="70">
        <v>217026</v>
      </c>
      <c r="F967" s="65" t="s">
        <v>399</v>
      </c>
      <c r="G967" s="65" t="s">
        <v>2112</v>
      </c>
      <c r="H967" s="65" t="s">
        <v>180</v>
      </c>
      <c r="I967" s="71" t="s">
        <v>2113</v>
      </c>
    </row>
    <row r="968" spans="1:9" s="29" customFormat="1" ht="30" x14ac:dyDescent="0.25">
      <c r="A968" s="93">
        <f t="shared" si="16"/>
        <v>966</v>
      </c>
      <c r="B968" s="65" t="s">
        <v>127</v>
      </c>
      <c r="C968" s="65" t="str">
        <f>VLOOKUP(B968,Vereadores!$A$2:$C$59,2,0)</f>
        <v>MDB</v>
      </c>
      <c r="D968" s="65" t="s">
        <v>2114</v>
      </c>
      <c r="E968" s="70">
        <v>65948</v>
      </c>
      <c r="F968" s="65" t="s">
        <v>399</v>
      </c>
      <c r="G968" s="65" t="s">
        <v>2115</v>
      </c>
      <c r="H968" s="65" t="s">
        <v>180</v>
      </c>
      <c r="I968" s="71">
        <v>45540</v>
      </c>
    </row>
    <row r="969" spans="1:9" s="29" customFormat="1" x14ac:dyDescent="0.25">
      <c r="A969" s="93">
        <f t="shared" si="16"/>
        <v>967</v>
      </c>
      <c r="B969" s="65" t="s">
        <v>767</v>
      </c>
      <c r="C969" s="65" t="str">
        <f>VLOOKUP(B969,Vereadores!$A$2:$C$59,2,0)</f>
        <v>PT</v>
      </c>
      <c r="D969" s="65" t="s">
        <v>1514</v>
      </c>
      <c r="E969" s="70">
        <v>500000</v>
      </c>
      <c r="F969" s="65" t="s">
        <v>251</v>
      </c>
      <c r="G969" s="65" t="s">
        <v>2116</v>
      </c>
      <c r="H969" s="65" t="s">
        <v>180</v>
      </c>
      <c r="I969" s="71">
        <v>45540</v>
      </c>
    </row>
    <row r="970" spans="1:9" s="29" customFormat="1" ht="30" hidden="1" x14ac:dyDescent="0.25">
      <c r="A970" s="93">
        <f t="shared" si="16"/>
        <v>968</v>
      </c>
      <c r="B970" s="65" t="s">
        <v>127</v>
      </c>
      <c r="C970" s="65" t="str">
        <f>VLOOKUP(B970,Vereadores!$A$2:$C$59,2,0)</f>
        <v>MDB</v>
      </c>
      <c r="D970" s="65" t="s">
        <v>2114</v>
      </c>
      <c r="E970" s="70">
        <v>217026</v>
      </c>
      <c r="F970" s="65" t="s">
        <v>399</v>
      </c>
      <c r="G970" s="65" t="s">
        <v>2117</v>
      </c>
      <c r="H970" s="65" t="s">
        <v>195</v>
      </c>
      <c r="I970" s="71">
        <v>45425</v>
      </c>
    </row>
    <row r="971" spans="1:9" s="29" customFormat="1" x14ac:dyDescent="0.25">
      <c r="A971" s="93">
        <f t="shared" si="16"/>
        <v>969</v>
      </c>
      <c r="B971" s="65" t="s">
        <v>59</v>
      </c>
      <c r="C971" s="65" t="str">
        <f>VLOOKUP(B971,Vereadores!$A$2:$C$59,2,0)</f>
        <v>NOVO</v>
      </c>
      <c r="D971" s="65" t="s">
        <v>2118</v>
      </c>
      <c r="E971" s="70">
        <v>150000</v>
      </c>
      <c r="F971" s="65" t="s">
        <v>189</v>
      </c>
      <c r="G971" s="65" t="s">
        <v>2119</v>
      </c>
      <c r="H971" s="65" t="s">
        <v>180</v>
      </c>
      <c r="I971" s="71">
        <v>45447</v>
      </c>
    </row>
    <row r="972" spans="1:9" s="29" customFormat="1" x14ac:dyDescent="0.25">
      <c r="A972" s="93">
        <f t="shared" si="16"/>
        <v>970</v>
      </c>
      <c r="B972" s="65" t="s">
        <v>739</v>
      </c>
      <c r="C972" s="65" t="str">
        <f>VLOOKUP(B972,Vereadores!$A$2:$C$59,2,0)</f>
        <v>UNIÃO BRASIL</v>
      </c>
      <c r="D972" s="65" t="s">
        <v>2120</v>
      </c>
      <c r="E972" s="70">
        <v>150000</v>
      </c>
      <c r="F972" s="65" t="s">
        <v>251</v>
      </c>
      <c r="G972" s="65" t="s">
        <v>2121</v>
      </c>
      <c r="H972" s="65" t="s">
        <v>180</v>
      </c>
      <c r="I972" s="71">
        <v>45540</v>
      </c>
    </row>
    <row r="973" spans="1:9" s="29" customFormat="1" hidden="1" x14ac:dyDescent="0.25">
      <c r="A973" s="93">
        <f t="shared" si="16"/>
        <v>971</v>
      </c>
      <c r="B973" s="65" t="s">
        <v>739</v>
      </c>
      <c r="C973" s="65" t="str">
        <f>VLOOKUP(B973,Vereadores!$A$2:$C$59,2,0)</f>
        <v>UNIÃO BRASIL</v>
      </c>
      <c r="D973" s="65" t="s">
        <v>2120</v>
      </c>
      <c r="E973" s="70">
        <v>150000</v>
      </c>
      <c r="F973" s="65" t="s">
        <v>251</v>
      </c>
      <c r="G973" s="65" t="s">
        <v>2122</v>
      </c>
      <c r="H973" s="65" t="s">
        <v>195</v>
      </c>
      <c r="I973" s="71"/>
    </row>
    <row r="974" spans="1:9" s="29" customFormat="1" x14ac:dyDescent="0.25">
      <c r="A974" s="93">
        <f t="shared" si="16"/>
        <v>972</v>
      </c>
      <c r="B974" s="65" t="s">
        <v>344</v>
      </c>
      <c r="C974" s="65" t="str">
        <f>VLOOKUP(B974,Vereadores!$A$2:$C$59,2,0)</f>
        <v>UNIÃO BRASIL</v>
      </c>
      <c r="D974" s="65" t="s">
        <v>1626</v>
      </c>
      <c r="E974" s="70">
        <v>50000</v>
      </c>
      <c r="F974" s="65" t="s">
        <v>221</v>
      </c>
      <c r="G974" s="65" t="s">
        <v>2123</v>
      </c>
      <c r="H974" s="65" t="s">
        <v>180</v>
      </c>
      <c r="I974" s="71">
        <v>45434</v>
      </c>
    </row>
    <row r="975" spans="1:9" s="29" customFormat="1" x14ac:dyDescent="0.25">
      <c r="A975" s="93">
        <f t="shared" si="16"/>
        <v>973</v>
      </c>
      <c r="B975" s="65" t="s">
        <v>290</v>
      </c>
      <c r="C975" s="65" t="str">
        <f>VLOOKUP(B975,Vereadores!$A$2:$C$59,2,0)</f>
        <v>PP</v>
      </c>
      <c r="D975" s="65" t="s">
        <v>1624</v>
      </c>
      <c r="E975" s="70">
        <v>200000</v>
      </c>
      <c r="F975" s="65" t="s">
        <v>221</v>
      </c>
      <c r="G975" s="65" t="s">
        <v>2124</v>
      </c>
      <c r="H975" s="65" t="s">
        <v>180</v>
      </c>
      <c r="I975" s="71">
        <v>45434</v>
      </c>
    </row>
    <row r="976" spans="1:9" s="29" customFormat="1" ht="30" hidden="1" x14ac:dyDescent="0.25">
      <c r="A976" s="93">
        <f t="shared" si="16"/>
        <v>974</v>
      </c>
      <c r="B976" s="65" t="s">
        <v>155</v>
      </c>
      <c r="C976" s="65" t="str">
        <f>VLOOKUP(B976,Vereadores!$A$2:$C$59,2,0)</f>
        <v>REPUBLICANOS</v>
      </c>
      <c r="D976" s="65" t="s">
        <v>2125</v>
      </c>
      <c r="E976" s="70">
        <v>80000</v>
      </c>
      <c r="F976" s="65" t="s">
        <v>299</v>
      </c>
      <c r="G976" s="65" t="s">
        <v>2126</v>
      </c>
      <c r="H976" s="65" t="s">
        <v>195</v>
      </c>
      <c r="I976" s="71">
        <v>45425</v>
      </c>
    </row>
    <row r="977" spans="1:9" s="29" customFormat="1" x14ac:dyDescent="0.25">
      <c r="A977" s="93">
        <f t="shared" si="16"/>
        <v>975</v>
      </c>
      <c r="B977" s="65" t="s">
        <v>155</v>
      </c>
      <c r="C977" s="65" t="str">
        <f>VLOOKUP(B977,Vereadores!$A$2:$C$59,2,0)</f>
        <v>REPUBLICANOS</v>
      </c>
      <c r="D977" s="65" t="s">
        <v>2127</v>
      </c>
      <c r="E977" s="70">
        <v>33600</v>
      </c>
      <c r="F977" s="65" t="s">
        <v>189</v>
      </c>
      <c r="G977" s="65" t="s">
        <v>2128</v>
      </c>
      <c r="H977" s="65" t="s">
        <v>180</v>
      </c>
      <c r="I977" s="71">
        <v>45469</v>
      </c>
    </row>
    <row r="978" spans="1:9" s="29" customFormat="1" x14ac:dyDescent="0.25">
      <c r="A978" s="93">
        <f t="shared" si="16"/>
        <v>976</v>
      </c>
      <c r="B978" s="65" t="s">
        <v>344</v>
      </c>
      <c r="C978" s="65" t="str">
        <f>VLOOKUP(B978,Vereadores!$A$2:$C$59,2,0)</f>
        <v>UNIÃO BRASIL</v>
      </c>
      <c r="D978" s="65" t="s">
        <v>1626</v>
      </c>
      <c r="E978" s="70">
        <v>90000</v>
      </c>
      <c r="F978" s="65" t="s">
        <v>221</v>
      </c>
      <c r="G978" s="65" t="s">
        <v>2129</v>
      </c>
      <c r="H978" s="65" t="s">
        <v>180</v>
      </c>
      <c r="I978" s="71">
        <v>45425</v>
      </c>
    </row>
    <row r="979" spans="1:9" s="29" customFormat="1" x14ac:dyDescent="0.25">
      <c r="A979" s="93">
        <f t="shared" si="16"/>
        <v>977</v>
      </c>
      <c r="B979" s="65" t="s">
        <v>207</v>
      </c>
      <c r="C979" s="65" t="str">
        <f>VLOOKUP(B979,Vereadores!$A$2:$C$59,2,0)</f>
        <v>UNIÃO BRASIL</v>
      </c>
      <c r="D979" s="65" t="s">
        <v>2130</v>
      </c>
      <c r="E979" s="70">
        <v>450000</v>
      </c>
      <c r="F979" s="65" t="s">
        <v>178</v>
      </c>
      <c r="G979" s="65" t="s">
        <v>2131</v>
      </c>
      <c r="H979" s="65" t="s">
        <v>180</v>
      </c>
      <c r="I979" s="71">
        <v>45540</v>
      </c>
    </row>
    <row r="980" spans="1:9" s="29" customFormat="1" hidden="1" x14ac:dyDescent="0.25">
      <c r="A980" s="93">
        <f t="shared" si="16"/>
        <v>978</v>
      </c>
      <c r="B980" s="65" t="s">
        <v>113</v>
      </c>
      <c r="C980" s="65" t="str">
        <f>VLOOKUP(B980,Vereadores!$A$2:$C$59,2,0)</f>
        <v>MDB</v>
      </c>
      <c r="D980" s="65" t="s">
        <v>2132</v>
      </c>
      <c r="E980" s="70">
        <v>70000</v>
      </c>
      <c r="F980" s="65" t="s">
        <v>251</v>
      </c>
      <c r="G980" s="65" t="s">
        <v>2133</v>
      </c>
      <c r="H980" s="65" t="s">
        <v>195</v>
      </c>
      <c r="I980" s="71"/>
    </row>
    <row r="981" spans="1:9" s="29" customFormat="1" x14ac:dyDescent="0.25">
      <c r="A981" s="93">
        <f t="shared" si="16"/>
        <v>979</v>
      </c>
      <c r="B981" s="65" t="s">
        <v>113</v>
      </c>
      <c r="C981" s="65" t="str">
        <f>VLOOKUP(B981,Vereadores!$A$2:$C$59,2,0)</f>
        <v>MDB</v>
      </c>
      <c r="D981" s="65" t="s">
        <v>2134</v>
      </c>
      <c r="E981" s="70">
        <v>500000</v>
      </c>
      <c r="F981" s="65" t="s">
        <v>178</v>
      </c>
      <c r="G981" s="65" t="s">
        <v>2135</v>
      </c>
      <c r="H981" s="65" t="s">
        <v>180</v>
      </c>
      <c r="I981" s="71">
        <v>45540</v>
      </c>
    </row>
    <row r="982" spans="1:9" s="29" customFormat="1" x14ac:dyDescent="0.25">
      <c r="A982" s="93">
        <f t="shared" si="16"/>
        <v>980</v>
      </c>
      <c r="B982" s="65" t="s">
        <v>739</v>
      </c>
      <c r="C982" s="65" t="str">
        <f>VLOOKUP(B982,Vereadores!$A$2:$C$59,2,0)</f>
        <v>UNIÃO BRASIL</v>
      </c>
      <c r="D982" s="65" t="s">
        <v>339</v>
      </c>
      <c r="E982" s="70">
        <v>700000</v>
      </c>
      <c r="F982" s="65" t="s">
        <v>189</v>
      </c>
      <c r="G982" s="65" t="s">
        <v>2136</v>
      </c>
      <c r="H982" s="65" t="s">
        <v>180</v>
      </c>
      <c r="I982" s="71">
        <v>45489</v>
      </c>
    </row>
    <row r="983" spans="1:9" s="29" customFormat="1" x14ac:dyDescent="0.25">
      <c r="A983" s="93">
        <f t="shared" si="16"/>
        <v>981</v>
      </c>
      <c r="B983" s="65" t="s">
        <v>739</v>
      </c>
      <c r="C983" s="65" t="str">
        <f>VLOOKUP(B983,Vereadores!$A$2:$C$59,2,0)</f>
        <v>UNIÃO BRASIL</v>
      </c>
      <c r="D983" s="65" t="s">
        <v>2137</v>
      </c>
      <c r="E983" s="70">
        <v>700000</v>
      </c>
      <c r="F983" s="65" t="s">
        <v>189</v>
      </c>
      <c r="G983" s="65" t="s">
        <v>2138</v>
      </c>
      <c r="H983" s="65" t="s">
        <v>180</v>
      </c>
      <c r="I983" s="71">
        <v>45489</v>
      </c>
    </row>
    <row r="984" spans="1:9" s="29" customFormat="1" hidden="1" x14ac:dyDescent="0.25">
      <c r="A984" s="93">
        <f t="shared" si="16"/>
        <v>982</v>
      </c>
      <c r="B984" s="65" t="s">
        <v>69</v>
      </c>
      <c r="C984" s="65" t="str">
        <f>VLOOKUP(B984,Vereadores!$A$2:$C$59,2,0)</f>
        <v>MDB</v>
      </c>
      <c r="D984" s="65" t="s">
        <v>2139</v>
      </c>
      <c r="E984" s="70">
        <v>80000</v>
      </c>
      <c r="F984" s="65" t="s">
        <v>189</v>
      </c>
      <c r="G984" s="65" t="s">
        <v>2140</v>
      </c>
      <c r="H984" s="65" t="s">
        <v>195</v>
      </c>
      <c r="I984" s="71"/>
    </row>
    <row r="985" spans="1:9" s="29" customFormat="1" ht="30" x14ac:dyDescent="0.25">
      <c r="A985" s="93">
        <f t="shared" si="16"/>
        <v>983</v>
      </c>
      <c r="B985" s="65" t="s">
        <v>692</v>
      </c>
      <c r="C985" s="65" t="str">
        <f>VLOOKUP(B985,Vereadores!$A$2:$C$59,2,0)</f>
        <v>PSD</v>
      </c>
      <c r="D985" s="65" t="s">
        <v>2141</v>
      </c>
      <c r="E985" s="70">
        <v>85000</v>
      </c>
      <c r="F985" s="65" t="s">
        <v>1747</v>
      </c>
      <c r="G985" s="65" t="s">
        <v>2142</v>
      </c>
      <c r="H985" s="65" t="s">
        <v>180</v>
      </c>
      <c r="I985" s="71">
        <v>45434</v>
      </c>
    </row>
    <row r="986" spans="1:9" s="29" customFormat="1" x14ac:dyDescent="0.25">
      <c r="A986" s="93">
        <f t="shared" si="16"/>
        <v>984</v>
      </c>
      <c r="B986" s="65" t="s">
        <v>69</v>
      </c>
      <c r="C986" s="65" t="str">
        <f>VLOOKUP(B986,Vereadores!$A$2:$C$59,2,0)</f>
        <v>MDB</v>
      </c>
      <c r="D986" s="65" t="s">
        <v>2143</v>
      </c>
      <c r="E986" s="70">
        <v>100000</v>
      </c>
      <c r="F986" s="65" t="s">
        <v>251</v>
      </c>
      <c r="G986" s="65" t="s">
        <v>2144</v>
      </c>
      <c r="H986" s="65" t="s">
        <v>180</v>
      </c>
      <c r="I986" s="71">
        <v>45461</v>
      </c>
    </row>
    <row r="987" spans="1:9" s="29" customFormat="1" x14ac:dyDescent="0.25">
      <c r="A987" s="93">
        <f t="shared" si="16"/>
        <v>985</v>
      </c>
      <c r="B987" s="65" t="s">
        <v>739</v>
      </c>
      <c r="C987" s="65" t="str">
        <f>VLOOKUP(B987,Vereadores!$A$2:$C$59,2,0)</f>
        <v>UNIÃO BRASIL</v>
      </c>
      <c r="D987" s="65" t="s">
        <v>2145</v>
      </c>
      <c r="E987" s="70">
        <v>280000</v>
      </c>
      <c r="F987" s="65" t="s">
        <v>251</v>
      </c>
      <c r="G987" s="65" t="s">
        <v>2146</v>
      </c>
      <c r="H987" s="65" t="s">
        <v>180</v>
      </c>
      <c r="I987" s="71">
        <v>45540</v>
      </c>
    </row>
    <row r="988" spans="1:9" s="29" customFormat="1" x14ac:dyDescent="0.25">
      <c r="A988" s="93">
        <f t="shared" si="16"/>
        <v>986</v>
      </c>
      <c r="B988" s="65" t="s">
        <v>739</v>
      </c>
      <c r="C988" s="65" t="str">
        <f>VLOOKUP(B988,Vereadores!$A$2:$C$59,2,0)</f>
        <v>UNIÃO BRASIL</v>
      </c>
      <c r="D988" s="65" t="s">
        <v>2147</v>
      </c>
      <c r="E988" s="70">
        <v>300000</v>
      </c>
      <c r="F988" s="65" t="s">
        <v>251</v>
      </c>
      <c r="G988" s="65" t="s">
        <v>2148</v>
      </c>
      <c r="H988" s="65" t="s">
        <v>180</v>
      </c>
      <c r="I988" s="71">
        <v>45540</v>
      </c>
    </row>
    <row r="989" spans="1:9" s="29" customFormat="1" ht="30" x14ac:dyDescent="0.25">
      <c r="A989" s="93">
        <f t="shared" si="16"/>
        <v>987</v>
      </c>
      <c r="B989" s="65" t="s">
        <v>493</v>
      </c>
      <c r="C989" s="65" t="str">
        <f>VLOOKUP(B989,Vereadores!$A$2:$C$59,2,0)</f>
        <v>MDB</v>
      </c>
      <c r="D989" s="65" t="s">
        <v>2149</v>
      </c>
      <c r="E989" s="70">
        <v>100000</v>
      </c>
      <c r="F989" s="65" t="s">
        <v>178</v>
      </c>
      <c r="G989" s="65" t="s">
        <v>2150</v>
      </c>
      <c r="H989" s="65" t="s">
        <v>180</v>
      </c>
      <c r="I989" s="71">
        <v>45441</v>
      </c>
    </row>
    <row r="990" spans="1:9" s="29" customFormat="1" ht="30" x14ac:dyDescent="0.25">
      <c r="A990" s="93">
        <f t="shared" si="16"/>
        <v>988</v>
      </c>
      <c r="B990" s="65" t="s">
        <v>767</v>
      </c>
      <c r="C990" s="65" t="str">
        <f>VLOOKUP(B990,Vereadores!$A$2:$C$59,2,0)</f>
        <v>PT</v>
      </c>
      <c r="D990" s="65" t="s">
        <v>2151</v>
      </c>
      <c r="E990" s="70">
        <v>100000</v>
      </c>
      <c r="F990" s="65" t="s">
        <v>221</v>
      </c>
      <c r="G990" s="65" t="s">
        <v>2152</v>
      </c>
      <c r="H990" s="65" t="s">
        <v>180</v>
      </c>
      <c r="I990" s="71">
        <v>45435</v>
      </c>
    </row>
    <row r="991" spans="1:9" s="29" customFormat="1" ht="30" x14ac:dyDescent="0.25">
      <c r="A991" s="93">
        <f t="shared" si="16"/>
        <v>989</v>
      </c>
      <c r="B991" s="65" t="s">
        <v>80</v>
      </c>
      <c r="C991" s="65" t="str">
        <f>VLOOKUP(B991,Vereadores!$A$2:$C$59,2,0)</f>
        <v>PSOL</v>
      </c>
      <c r="D991" s="65" t="s">
        <v>2153</v>
      </c>
      <c r="E991" s="70">
        <v>300000</v>
      </c>
      <c r="F991" s="65" t="s">
        <v>251</v>
      </c>
      <c r="G991" s="65" t="s">
        <v>2154</v>
      </c>
      <c r="H991" s="65" t="s">
        <v>180</v>
      </c>
      <c r="I991" s="71">
        <v>45540</v>
      </c>
    </row>
    <row r="992" spans="1:9" s="29" customFormat="1" x14ac:dyDescent="0.25">
      <c r="A992" s="93">
        <f t="shared" si="16"/>
        <v>990</v>
      </c>
      <c r="B992" s="65" t="s">
        <v>1092</v>
      </c>
      <c r="C992" s="65" t="str">
        <f>VLOOKUP(B992,Vereadores!$A$2:$C$59,2,0)</f>
        <v>PL</v>
      </c>
      <c r="D992" s="65" t="s">
        <v>1448</v>
      </c>
      <c r="E992" s="70">
        <v>200000</v>
      </c>
      <c r="F992" s="65" t="s">
        <v>251</v>
      </c>
      <c r="G992" s="65" t="s">
        <v>2155</v>
      </c>
      <c r="H992" s="65" t="s">
        <v>180</v>
      </c>
      <c r="I992" s="71">
        <v>45434</v>
      </c>
    </row>
    <row r="993" spans="1:9" s="29" customFormat="1" x14ac:dyDescent="0.25">
      <c r="A993" s="93">
        <f t="shared" si="16"/>
        <v>991</v>
      </c>
      <c r="B993" s="65" t="s">
        <v>219</v>
      </c>
      <c r="C993" s="65" t="str">
        <f>VLOOKUP(B993,Vereadores!$A$2:$C$59,2,0)</f>
        <v>UNIÃO BRASIL</v>
      </c>
      <c r="D993" s="79" t="s">
        <v>2156</v>
      </c>
      <c r="E993" s="70">
        <v>50000</v>
      </c>
      <c r="F993" s="77" t="s">
        <v>251</v>
      </c>
      <c r="G993" s="77" t="s">
        <v>2157</v>
      </c>
      <c r="H993" s="65" t="s">
        <v>180</v>
      </c>
      <c r="I993" s="71">
        <v>45540</v>
      </c>
    </row>
    <row r="994" spans="1:9" s="29" customFormat="1" ht="30" x14ac:dyDescent="0.25">
      <c r="A994" s="93">
        <f t="shared" si="16"/>
        <v>992</v>
      </c>
      <c r="B994" s="65" t="s">
        <v>120</v>
      </c>
      <c r="C994" s="65" t="str">
        <f>VLOOKUP(B994,Vereadores!$A$2:$C$59,2,0)</f>
        <v>PSOL</v>
      </c>
      <c r="D994" s="79" t="s">
        <v>2158</v>
      </c>
      <c r="E994" s="70">
        <v>113120</v>
      </c>
      <c r="F994" s="77" t="s">
        <v>217</v>
      </c>
      <c r="G994" s="77" t="s">
        <v>2159</v>
      </c>
      <c r="H994" s="65" t="s">
        <v>180</v>
      </c>
      <c r="I994" s="71">
        <v>45461</v>
      </c>
    </row>
    <row r="995" spans="1:9" s="29" customFormat="1" x14ac:dyDescent="0.25">
      <c r="A995" s="93">
        <f t="shared" si="16"/>
        <v>993</v>
      </c>
      <c r="B995" s="65" t="s">
        <v>103</v>
      </c>
      <c r="C995" s="65" t="str">
        <f>VLOOKUP(B995,Vereadores!$A$2:$C$59,2,0)</f>
        <v>PT</v>
      </c>
      <c r="D995" s="80" t="s">
        <v>2160</v>
      </c>
      <c r="E995" s="70">
        <v>28685.47</v>
      </c>
      <c r="F995" s="77" t="s">
        <v>178</v>
      </c>
      <c r="G995" s="77" t="s">
        <v>2161</v>
      </c>
      <c r="H995" s="65" t="s">
        <v>180</v>
      </c>
      <c r="I995" s="71">
        <v>45436</v>
      </c>
    </row>
    <row r="996" spans="1:9" s="29" customFormat="1" hidden="1" x14ac:dyDescent="0.25">
      <c r="A996" s="93">
        <f t="shared" si="16"/>
        <v>994</v>
      </c>
      <c r="B996" s="65" t="s">
        <v>767</v>
      </c>
      <c r="C996" s="65" t="str">
        <f>VLOOKUP(B996,Vereadores!$A$2:$C$59,2,0)</f>
        <v>PT</v>
      </c>
      <c r="D996" s="80" t="s">
        <v>2162</v>
      </c>
      <c r="E996" s="70">
        <v>20200</v>
      </c>
      <c r="F996" s="77" t="s">
        <v>189</v>
      </c>
      <c r="G996" s="77" t="s">
        <v>2163</v>
      </c>
      <c r="H996" s="65" t="s">
        <v>214</v>
      </c>
      <c r="I996" s="71"/>
    </row>
    <row r="997" spans="1:9" s="29" customFormat="1" x14ac:dyDescent="0.25">
      <c r="A997" s="93">
        <f t="shared" si="16"/>
        <v>995</v>
      </c>
      <c r="B997" s="65" t="s">
        <v>10</v>
      </c>
      <c r="C997" s="65" t="str">
        <f>VLOOKUP(B997,Vereadores!$A$2:$C$59,2,0)</f>
        <v>PSOL</v>
      </c>
      <c r="D997" s="80" t="s">
        <v>2164</v>
      </c>
      <c r="E997" s="70">
        <v>70000</v>
      </c>
      <c r="F997" s="77" t="s">
        <v>251</v>
      </c>
      <c r="G997" s="77" t="s">
        <v>2165</v>
      </c>
      <c r="H997" s="65" t="s">
        <v>180</v>
      </c>
      <c r="I997" s="71">
        <v>45540</v>
      </c>
    </row>
    <row r="998" spans="1:9" s="29" customFormat="1" x14ac:dyDescent="0.25">
      <c r="A998" s="93">
        <f t="shared" si="16"/>
        <v>996</v>
      </c>
      <c r="B998" s="65" t="s">
        <v>122</v>
      </c>
      <c r="C998" s="65" t="str">
        <f>VLOOKUP(B998,Vereadores!$A$2:$C$59,2,0)</f>
        <v>PT</v>
      </c>
      <c r="D998" s="80" t="s">
        <v>2166</v>
      </c>
      <c r="E998" s="70">
        <v>80000</v>
      </c>
      <c r="F998" s="77" t="s">
        <v>251</v>
      </c>
      <c r="G998" s="77" t="s">
        <v>2167</v>
      </c>
      <c r="H998" s="65" t="s">
        <v>180</v>
      </c>
      <c r="I998" s="71">
        <v>45540</v>
      </c>
    </row>
    <row r="999" spans="1:9" s="29" customFormat="1" hidden="1" x14ac:dyDescent="0.25">
      <c r="A999" s="93">
        <f t="shared" si="16"/>
        <v>997</v>
      </c>
      <c r="B999" s="65" t="s">
        <v>447</v>
      </c>
      <c r="C999" s="65" t="str">
        <f>VLOOKUP(B999,Vereadores!$A$2:$C$59,2,0)</f>
        <v>PL</v>
      </c>
      <c r="D999" s="80" t="s">
        <v>2168</v>
      </c>
      <c r="E999" s="70">
        <v>45536</v>
      </c>
      <c r="F999" s="77" t="s">
        <v>556</v>
      </c>
      <c r="G999" s="77" t="s">
        <v>2169</v>
      </c>
      <c r="H999" s="65" t="s">
        <v>214</v>
      </c>
      <c r="I999" s="71"/>
    </row>
    <row r="1000" spans="1:9" s="29" customFormat="1" x14ac:dyDescent="0.25">
      <c r="A1000" s="93">
        <f t="shared" si="16"/>
        <v>998</v>
      </c>
      <c r="B1000" s="65" t="s">
        <v>447</v>
      </c>
      <c r="C1000" s="65" t="str">
        <f>VLOOKUP(B1000,Vereadores!$A$2:$C$59,2,0)</f>
        <v>PL</v>
      </c>
      <c r="D1000" s="80" t="s">
        <v>2170</v>
      </c>
      <c r="E1000" s="70">
        <v>100000</v>
      </c>
      <c r="F1000" s="77" t="s">
        <v>251</v>
      </c>
      <c r="G1000" s="77" t="s">
        <v>2171</v>
      </c>
      <c r="H1000" s="65" t="s">
        <v>180</v>
      </c>
      <c r="I1000" s="71">
        <v>45434</v>
      </c>
    </row>
    <row r="1001" spans="1:9" s="29" customFormat="1" hidden="1" x14ac:dyDescent="0.25">
      <c r="A1001" s="93">
        <f t="shared" si="16"/>
        <v>999</v>
      </c>
      <c r="B1001" s="65" t="s">
        <v>667</v>
      </c>
      <c r="C1001" s="65" t="str">
        <f>VLOOKUP(B1001,Vereadores!$A$2:$C$59,2,0)</f>
        <v>MDB</v>
      </c>
      <c r="D1001" s="80" t="s">
        <v>2172</v>
      </c>
      <c r="E1001" s="70">
        <v>370000</v>
      </c>
      <c r="F1001" s="77" t="s">
        <v>189</v>
      </c>
      <c r="G1001" s="77" t="s">
        <v>2173</v>
      </c>
      <c r="H1001" s="65" t="s">
        <v>214</v>
      </c>
      <c r="I1001" s="71"/>
    </row>
    <row r="1002" spans="1:9" s="29" customFormat="1" x14ac:dyDescent="0.25">
      <c r="A1002" s="93">
        <f t="shared" si="16"/>
        <v>1000</v>
      </c>
      <c r="B1002" s="65" t="s">
        <v>447</v>
      </c>
      <c r="C1002" s="65" t="str">
        <f>VLOOKUP(B1002,Vereadores!$A$2:$C$59,2,0)</f>
        <v>PL</v>
      </c>
      <c r="D1002" s="80" t="s">
        <v>1485</v>
      </c>
      <c r="E1002" s="70">
        <v>100000</v>
      </c>
      <c r="F1002" s="77" t="s">
        <v>251</v>
      </c>
      <c r="G1002" s="77" t="s">
        <v>2174</v>
      </c>
      <c r="H1002" s="65" t="s">
        <v>180</v>
      </c>
      <c r="I1002" s="71">
        <v>45434</v>
      </c>
    </row>
    <row r="1003" spans="1:9" s="29" customFormat="1" hidden="1" x14ac:dyDescent="0.25">
      <c r="A1003" s="93">
        <f t="shared" si="16"/>
        <v>1001</v>
      </c>
      <c r="B1003" s="65" t="s">
        <v>17</v>
      </c>
      <c r="C1003" s="65" t="str">
        <f>VLOOKUP(B1003,Vereadores!$A$2:$C$59,2,0)</f>
        <v>PT</v>
      </c>
      <c r="D1003" s="80" t="s">
        <v>2175</v>
      </c>
      <c r="E1003" s="70">
        <v>300000</v>
      </c>
      <c r="F1003" s="77" t="s">
        <v>189</v>
      </c>
      <c r="G1003" s="77" t="s">
        <v>2176</v>
      </c>
      <c r="H1003" s="65" t="s">
        <v>214</v>
      </c>
      <c r="I1003" s="71"/>
    </row>
    <row r="1004" spans="1:9" s="29" customFormat="1" hidden="1" x14ac:dyDescent="0.25">
      <c r="A1004" s="93">
        <f t="shared" si="16"/>
        <v>1002</v>
      </c>
      <c r="B1004" s="65" t="s">
        <v>667</v>
      </c>
      <c r="C1004" s="65" t="str">
        <f>VLOOKUP(B1004,Vereadores!$A$2:$C$59,2,0)</f>
        <v>MDB</v>
      </c>
      <c r="D1004" s="80" t="s">
        <v>2177</v>
      </c>
      <c r="E1004" s="70">
        <v>371000</v>
      </c>
      <c r="F1004" s="77" t="s">
        <v>189</v>
      </c>
      <c r="G1004" s="77" t="s">
        <v>2178</v>
      </c>
      <c r="H1004" s="65" t="s">
        <v>214</v>
      </c>
      <c r="I1004" s="71"/>
    </row>
    <row r="1005" spans="1:9" s="29" customFormat="1" hidden="1" x14ac:dyDescent="0.25">
      <c r="A1005" s="93">
        <f t="shared" si="16"/>
        <v>1003</v>
      </c>
      <c r="B1005" s="65" t="s">
        <v>667</v>
      </c>
      <c r="C1005" s="65" t="str">
        <f>VLOOKUP(B1005,Vereadores!$A$2:$C$59,2,0)</f>
        <v>MDB</v>
      </c>
      <c r="D1005" s="80" t="s">
        <v>2179</v>
      </c>
      <c r="E1005" s="70">
        <v>150000</v>
      </c>
      <c r="F1005" s="77" t="s">
        <v>189</v>
      </c>
      <c r="G1005" s="77" t="s">
        <v>2180</v>
      </c>
      <c r="H1005" s="65" t="s">
        <v>214</v>
      </c>
      <c r="I1005" s="71"/>
    </row>
    <row r="1006" spans="1:9" s="29" customFormat="1" ht="30" x14ac:dyDescent="0.25">
      <c r="A1006" s="93">
        <f t="shared" si="16"/>
        <v>1004</v>
      </c>
      <c r="B1006" s="65" t="s">
        <v>667</v>
      </c>
      <c r="C1006" s="65" t="str">
        <f>VLOOKUP(B1006,Vereadores!$A$2:$C$59,2,0)</f>
        <v>MDB</v>
      </c>
      <c r="D1006" s="80" t="s">
        <v>2181</v>
      </c>
      <c r="E1006" s="70">
        <v>150000</v>
      </c>
      <c r="F1006" s="77" t="s">
        <v>221</v>
      </c>
      <c r="G1006" s="77" t="s">
        <v>2182</v>
      </c>
      <c r="H1006" s="65" t="s">
        <v>180</v>
      </c>
      <c r="I1006" s="71">
        <v>45434</v>
      </c>
    </row>
    <row r="1007" spans="1:9" s="29" customFormat="1" ht="30" x14ac:dyDescent="0.25">
      <c r="A1007" s="93">
        <f t="shared" si="16"/>
        <v>1005</v>
      </c>
      <c r="B1007" s="65" t="s">
        <v>155</v>
      </c>
      <c r="C1007" s="65" t="str">
        <f>VLOOKUP(B1007,Vereadores!$A$2:$C$59,2,0)</f>
        <v>REPUBLICANOS</v>
      </c>
      <c r="D1007" s="80" t="s">
        <v>2183</v>
      </c>
      <c r="E1007" s="70">
        <v>50000</v>
      </c>
      <c r="F1007" s="77" t="s">
        <v>299</v>
      </c>
      <c r="G1007" s="77" t="s">
        <v>2184</v>
      </c>
      <c r="H1007" s="65" t="s">
        <v>180</v>
      </c>
      <c r="I1007" s="71">
        <v>45425</v>
      </c>
    </row>
    <row r="1008" spans="1:9" s="29" customFormat="1" x14ac:dyDescent="0.25">
      <c r="A1008" s="93">
        <f t="shared" si="16"/>
        <v>1006</v>
      </c>
      <c r="B1008" s="65" t="s">
        <v>155</v>
      </c>
      <c r="C1008" s="65" t="str">
        <f>VLOOKUP(B1008,Vereadores!$A$2:$C$59,2,0)</f>
        <v>REPUBLICANOS</v>
      </c>
      <c r="D1008" s="80" t="s">
        <v>2185</v>
      </c>
      <c r="E1008" s="70">
        <v>100000</v>
      </c>
      <c r="F1008" s="77" t="s">
        <v>189</v>
      </c>
      <c r="G1008" s="77" t="s">
        <v>2186</v>
      </c>
      <c r="H1008" s="65" t="s">
        <v>180</v>
      </c>
      <c r="I1008" s="71">
        <v>45469</v>
      </c>
    </row>
    <row r="1009" spans="1:9" s="29" customFormat="1" ht="30" x14ac:dyDescent="0.25">
      <c r="A1009" s="93">
        <f t="shared" si="16"/>
        <v>1007</v>
      </c>
      <c r="B1009" s="65" t="s">
        <v>155</v>
      </c>
      <c r="C1009" s="65" t="str">
        <f>VLOOKUP(B1009,Vereadores!$A$2:$C$59,2,0)</f>
        <v>REPUBLICANOS</v>
      </c>
      <c r="D1009" s="80" t="s">
        <v>2187</v>
      </c>
      <c r="E1009" s="70">
        <v>40000</v>
      </c>
      <c r="F1009" s="77" t="s">
        <v>299</v>
      </c>
      <c r="G1009" s="77" t="s">
        <v>2188</v>
      </c>
      <c r="H1009" s="65" t="s">
        <v>180</v>
      </c>
      <c r="I1009" s="71">
        <v>45425</v>
      </c>
    </row>
    <row r="1010" spans="1:9" s="29" customFormat="1" ht="30" x14ac:dyDescent="0.25">
      <c r="A1010" s="93">
        <f t="shared" si="16"/>
        <v>1008</v>
      </c>
      <c r="B1010" s="65" t="s">
        <v>155</v>
      </c>
      <c r="C1010" s="65" t="str">
        <f>VLOOKUP(B1010,Vereadores!$A$2:$C$59,2,0)</f>
        <v>REPUBLICANOS</v>
      </c>
      <c r="D1010" s="80" t="s">
        <v>2189</v>
      </c>
      <c r="E1010" s="70">
        <v>40000</v>
      </c>
      <c r="F1010" s="77" t="s">
        <v>299</v>
      </c>
      <c r="G1010" s="77" t="s">
        <v>2190</v>
      </c>
      <c r="H1010" s="65" t="s">
        <v>180</v>
      </c>
      <c r="I1010" s="71">
        <v>45426</v>
      </c>
    </row>
    <row r="1011" spans="1:9" s="29" customFormat="1" x14ac:dyDescent="0.25">
      <c r="A1011" s="93">
        <f t="shared" si="16"/>
        <v>1009</v>
      </c>
      <c r="B1011" s="65" t="s">
        <v>123</v>
      </c>
      <c r="C1011" s="65" t="str">
        <f>VLOOKUP(B1011,Vereadores!$A$2:$C$59,2,0)</f>
        <v>MDB</v>
      </c>
      <c r="D1011" s="80" t="s">
        <v>2191</v>
      </c>
      <c r="E1011" s="70">
        <v>100000</v>
      </c>
      <c r="F1011" s="77" t="s">
        <v>189</v>
      </c>
      <c r="G1011" s="77" t="s">
        <v>2192</v>
      </c>
      <c r="H1011" s="65" t="s">
        <v>180</v>
      </c>
      <c r="I1011" s="71">
        <v>45456</v>
      </c>
    </row>
    <row r="1012" spans="1:9" s="29" customFormat="1" ht="30" x14ac:dyDescent="0.25">
      <c r="A1012" s="93">
        <f t="shared" si="16"/>
        <v>1010</v>
      </c>
      <c r="B1012" s="65" t="s">
        <v>125</v>
      </c>
      <c r="C1012" s="65" t="str">
        <f>VLOOKUP(B1012,Vereadores!$A$2:$C$59,2,0)</f>
        <v>PSD</v>
      </c>
      <c r="D1012" s="80" t="s">
        <v>2193</v>
      </c>
      <c r="E1012" s="70">
        <v>100000</v>
      </c>
      <c r="F1012" s="77" t="s">
        <v>321</v>
      </c>
      <c r="G1012" s="77" t="s">
        <v>2194</v>
      </c>
      <c r="H1012" s="65" t="s">
        <v>180</v>
      </c>
      <c r="I1012" s="71">
        <v>45540</v>
      </c>
    </row>
    <row r="1013" spans="1:9" s="29" customFormat="1" hidden="1" x14ac:dyDescent="0.25">
      <c r="A1013" s="93">
        <f t="shared" si="16"/>
        <v>1011</v>
      </c>
      <c r="B1013" s="65" t="s">
        <v>767</v>
      </c>
      <c r="C1013" s="65" t="str">
        <f>VLOOKUP(B1013,Vereadores!$A$2:$C$59,2,0)</f>
        <v>PT</v>
      </c>
      <c r="D1013" s="80" t="s">
        <v>2195</v>
      </c>
      <c r="E1013" s="70">
        <v>70000</v>
      </c>
      <c r="F1013" s="77" t="s">
        <v>251</v>
      </c>
      <c r="G1013" s="77" t="s">
        <v>2196</v>
      </c>
      <c r="H1013" s="65" t="s">
        <v>195</v>
      </c>
      <c r="I1013" s="71">
        <v>45434</v>
      </c>
    </row>
    <row r="1014" spans="1:9" s="29" customFormat="1" ht="45" x14ac:dyDescent="0.25">
      <c r="A1014" s="93">
        <f t="shared" si="16"/>
        <v>1012</v>
      </c>
      <c r="B1014" s="65" t="s">
        <v>656</v>
      </c>
      <c r="C1014" s="65" t="str">
        <f>VLOOKUP(B1014,Vereadores!$A$2:$C$59,2,0)</f>
        <v>PP</v>
      </c>
      <c r="D1014" s="80" t="s">
        <v>2197</v>
      </c>
      <c r="E1014" s="70">
        <v>100000</v>
      </c>
      <c r="F1014" s="77" t="s">
        <v>251</v>
      </c>
      <c r="G1014" s="77" t="s">
        <v>2198</v>
      </c>
      <c r="H1014" s="65" t="s">
        <v>180</v>
      </c>
      <c r="I1014" s="71">
        <v>45440</v>
      </c>
    </row>
    <row r="1015" spans="1:9" s="29" customFormat="1" ht="30" x14ac:dyDescent="0.25">
      <c r="A1015" s="93">
        <f t="shared" si="16"/>
        <v>1013</v>
      </c>
      <c r="B1015" s="65" t="s">
        <v>119</v>
      </c>
      <c r="C1015" s="65" t="str">
        <f>VLOOKUP(B1015,Vereadores!$A$2:$C$59,2,0)</f>
        <v>PSB</v>
      </c>
      <c r="D1015" s="80" t="s">
        <v>2199</v>
      </c>
      <c r="E1015" s="70">
        <v>50000</v>
      </c>
      <c r="F1015" s="77" t="s">
        <v>1927</v>
      </c>
      <c r="G1015" s="77" t="s">
        <v>2200</v>
      </c>
      <c r="H1015" s="65" t="s">
        <v>180</v>
      </c>
      <c r="I1015" s="71">
        <v>45427</v>
      </c>
    </row>
    <row r="1016" spans="1:9" s="29" customFormat="1" ht="30" hidden="1" x14ac:dyDescent="0.25">
      <c r="A1016" s="93">
        <f t="shared" si="16"/>
        <v>1014</v>
      </c>
      <c r="B1016" s="65" t="s">
        <v>767</v>
      </c>
      <c r="C1016" s="65" t="str">
        <f>VLOOKUP(B1016,Vereadores!$A$2:$C$59,2,0)</f>
        <v>PT</v>
      </c>
      <c r="D1016" s="80" t="s">
        <v>2201</v>
      </c>
      <c r="E1016" s="70">
        <v>30000</v>
      </c>
      <c r="F1016" s="77" t="s">
        <v>299</v>
      </c>
      <c r="G1016" s="77" t="s">
        <v>2202</v>
      </c>
      <c r="H1016" s="65" t="s">
        <v>195</v>
      </c>
      <c r="I1016" s="71"/>
    </row>
    <row r="1017" spans="1:9" s="29" customFormat="1" hidden="1" x14ac:dyDescent="0.25">
      <c r="A1017" s="93">
        <f t="shared" si="16"/>
        <v>1015</v>
      </c>
      <c r="B1017" s="65" t="s">
        <v>123</v>
      </c>
      <c r="C1017" s="65" t="str">
        <f>VLOOKUP(B1017,Vereadores!$A$2:$C$59,2,0)</f>
        <v>MDB</v>
      </c>
      <c r="D1017" s="65" t="s">
        <v>1914</v>
      </c>
      <c r="E1017" s="70"/>
      <c r="F1017" s="65" t="s">
        <v>251</v>
      </c>
      <c r="G1017" s="65" t="s">
        <v>2203</v>
      </c>
      <c r="H1017" s="65" t="s">
        <v>195</v>
      </c>
      <c r="I1017" s="71"/>
    </row>
    <row r="1018" spans="1:9" s="29" customFormat="1" ht="30" x14ac:dyDescent="0.25">
      <c r="A1018" s="93">
        <f t="shared" si="16"/>
        <v>1016</v>
      </c>
      <c r="B1018" s="65" t="s">
        <v>123</v>
      </c>
      <c r="C1018" s="65" t="str">
        <f>VLOOKUP(B1018,Vereadores!$A$2:$C$59,2,0)</f>
        <v>MDB</v>
      </c>
      <c r="D1018" s="65" t="s">
        <v>2204</v>
      </c>
      <c r="E1018" s="70">
        <v>100000</v>
      </c>
      <c r="F1018" s="65" t="s">
        <v>299</v>
      </c>
      <c r="G1018" s="65" t="s">
        <v>2205</v>
      </c>
      <c r="H1018" s="65" t="s">
        <v>180</v>
      </c>
      <c r="I1018" s="71">
        <v>45434</v>
      </c>
    </row>
    <row r="1019" spans="1:9" s="29" customFormat="1" x14ac:dyDescent="0.25">
      <c r="A1019" s="93">
        <f t="shared" si="16"/>
        <v>1017</v>
      </c>
      <c r="B1019" s="65" t="s">
        <v>123</v>
      </c>
      <c r="C1019" s="65" t="str">
        <f>VLOOKUP(B1019,Vereadores!$A$2:$C$59,2,0)</f>
        <v>MDB</v>
      </c>
      <c r="D1019" s="80" t="s">
        <v>2206</v>
      </c>
      <c r="E1019" s="70">
        <v>40000</v>
      </c>
      <c r="F1019" s="77" t="s">
        <v>189</v>
      </c>
      <c r="G1019" s="77" t="s">
        <v>2207</v>
      </c>
      <c r="H1019" s="65" t="s">
        <v>180</v>
      </c>
      <c r="I1019" s="71">
        <v>45469</v>
      </c>
    </row>
    <row r="1020" spans="1:9" s="29" customFormat="1" ht="30" x14ac:dyDescent="0.25">
      <c r="A1020" s="93">
        <f t="shared" si="16"/>
        <v>1018</v>
      </c>
      <c r="B1020" s="65" t="s">
        <v>123</v>
      </c>
      <c r="C1020" s="65" t="str">
        <f>VLOOKUP(B1020,Vereadores!$A$2:$C$59,2,0)</f>
        <v>MDB</v>
      </c>
      <c r="D1020" s="80" t="s">
        <v>2208</v>
      </c>
      <c r="E1020" s="70">
        <v>50000</v>
      </c>
      <c r="F1020" s="77" t="s">
        <v>217</v>
      </c>
      <c r="G1020" s="77" t="s">
        <v>2209</v>
      </c>
      <c r="H1020" s="65" t="s">
        <v>180</v>
      </c>
      <c r="I1020" s="71">
        <v>45436</v>
      </c>
    </row>
    <row r="1021" spans="1:9" s="29" customFormat="1" x14ac:dyDescent="0.25">
      <c r="A1021" s="93">
        <f t="shared" si="16"/>
        <v>1019</v>
      </c>
      <c r="B1021" s="65" t="s">
        <v>123</v>
      </c>
      <c r="C1021" s="65" t="str">
        <f>VLOOKUP(B1021,Vereadores!$A$2:$C$59,2,0)</f>
        <v>MDB</v>
      </c>
      <c r="D1021" s="80" t="s">
        <v>1140</v>
      </c>
      <c r="E1021" s="70">
        <v>110000</v>
      </c>
      <c r="F1021" s="77" t="s">
        <v>251</v>
      </c>
      <c r="G1021" s="77" t="s">
        <v>2210</v>
      </c>
      <c r="H1021" s="65" t="s">
        <v>180</v>
      </c>
      <c r="I1021" s="71">
        <v>45434</v>
      </c>
    </row>
    <row r="1022" spans="1:9" s="29" customFormat="1" x14ac:dyDescent="0.25">
      <c r="A1022" s="93">
        <f t="shared" si="16"/>
        <v>1020</v>
      </c>
      <c r="B1022" s="65" t="s">
        <v>123</v>
      </c>
      <c r="C1022" s="65" t="str">
        <f>VLOOKUP(B1022,Vereadores!$A$2:$C$59,2,0)</f>
        <v>MDB</v>
      </c>
      <c r="D1022" s="80" t="s">
        <v>2211</v>
      </c>
      <c r="E1022" s="70">
        <v>30000</v>
      </c>
      <c r="F1022" s="77" t="s">
        <v>251</v>
      </c>
      <c r="G1022" s="77" t="s">
        <v>2212</v>
      </c>
      <c r="H1022" s="65" t="s">
        <v>180</v>
      </c>
      <c r="I1022" s="71">
        <v>45434</v>
      </c>
    </row>
    <row r="1023" spans="1:9" s="29" customFormat="1" ht="30" hidden="1" x14ac:dyDescent="0.25">
      <c r="A1023" s="93">
        <f t="shared" si="16"/>
        <v>1021</v>
      </c>
      <c r="B1023" s="65" t="s">
        <v>767</v>
      </c>
      <c r="C1023" s="65" t="str">
        <f>VLOOKUP(B1023,Vereadores!$A$2:$C$59,2,0)</f>
        <v>PT</v>
      </c>
      <c r="D1023" s="80" t="s">
        <v>2213</v>
      </c>
      <c r="E1023" s="70">
        <v>270000</v>
      </c>
      <c r="F1023" s="77" t="s">
        <v>212</v>
      </c>
      <c r="G1023" s="77" t="s">
        <v>2214</v>
      </c>
      <c r="H1023" s="65" t="s">
        <v>195</v>
      </c>
      <c r="I1023" s="71"/>
    </row>
    <row r="1024" spans="1:9" s="29" customFormat="1" hidden="1" x14ac:dyDescent="0.25">
      <c r="A1024" s="93">
        <f t="shared" si="16"/>
        <v>1022</v>
      </c>
      <c r="B1024" s="65" t="s">
        <v>119</v>
      </c>
      <c r="C1024" s="65" t="str">
        <f>VLOOKUP(B1024,Vereadores!$A$2:$C$59,2,0)</f>
        <v>PSB</v>
      </c>
      <c r="D1024" s="80" t="s">
        <v>2215</v>
      </c>
      <c r="E1024" s="70">
        <v>90000</v>
      </c>
      <c r="F1024" s="77" t="s">
        <v>251</v>
      </c>
      <c r="G1024" s="77" t="s">
        <v>2216</v>
      </c>
      <c r="H1024" s="65" t="s">
        <v>195</v>
      </c>
      <c r="I1024" s="71"/>
    </row>
    <row r="1025" spans="1:9" s="29" customFormat="1" ht="30" x14ac:dyDescent="0.25">
      <c r="A1025" s="93">
        <f t="shared" si="16"/>
        <v>1023</v>
      </c>
      <c r="B1025" s="65" t="s">
        <v>122</v>
      </c>
      <c r="C1025" s="65" t="str">
        <f>VLOOKUP(B1025,Vereadores!$A$2:$C$59,2,0)</f>
        <v>PT</v>
      </c>
      <c r="D1025" s="80" t="s">
        <v>2217</v>
      </c>
      <c r="E1025" s="70">
        <v>50000</v>
      </c>
      <c r="F1025" s="77" t="s">
        <v>221</v>
      </c>
      <c r="G1025" s="77" t="s">
        <v>2218</v>
      </c>
      <c r="H1025" s="65" t="s">
        <v>180</v>
      </c>
      <c r="I1025" s="71">
        <v>45446</v>
      </c>
    </row>
    <row r="1026" spans="1:9" s="29" customFormat="1" ht="30" hidden="1" x14ac:dyDescent="0.25">
      <c r="A1026" s="93">
        <f t="shared" si="16"/>
        <v>1024</v>
      </c>
      <c r="B1026" s="65" t="s">
        <v>119</v>
      </c>
      <c r="C1026" s="65" t="str">
        <f>VLOOKUP(B1026,Vereadores!$A$2:$C$59,2,0)</f>
        <v>PSB</v>
      </c>
      <c r="D1026" s="80" t="s">
        <v>2219</v>
      </c>
      <c r="E1026" s="70">
        <v>200000</v>
      </c>
      <c r="F1026" s="77" t="s">
        <v>217</v>
      </c>
      <c r="G1026" s="77" t="s">
        <v>2220</v>
      </c>
      <c r="H1026" s="65" t="s">
        <v>1040</v>
      </c>
      <c r="I1026" s="71"/>
    </row>
    <row r="1027" spans="1:9" s="29" customFormat="1" hidden="1" x14ac:dyDescent="0.25">
      <c r="A1027" s="93">
        <f t="shared" ref="A1027:A1090" si="17">A1026+1</f>
        <v>1025</v>
      </c>
      <c r="B1027" s="65" t="s">
        <v>119</v>
      </c>
      <c r="C1027" s="65" t="str">
        <f>VLOOKUP(B1027,Vereadores!$A$2:$C$59,2,0)</f>
        <v>PSB</v>
      </c>
      <c r="D1027" s="80" t="s">
        <v>2221</v>
      </c>
      <c r="E1027" s="70">
        <v>100000</v>
      </c>
      <c r="F1027" s="77" t="s">
        <v>178</v>
      </c>
      <c r="G1027" s="77" t="s">
        <v>2222</v>
      </c>
      <c r="H1027" s="65" t="s">
        <v>195</v>
      </c>
      <c r="I1027" s="71"/>
    </row>
    <row r="1028" spans="1:9" s="29" customFormat="1" hidden="1" x14ac:dyDescent="0.25">
      <c r="A1028" s="93">
        <f t="shared" si="17"/>
        <v>1026</v>
      </c>
      <c r="B1028" s="65" t="s">
        <v>153</v>
      </c>
      <c r="C1028" s="65" t="str">
        <f>VLOOKUP(B1028,Vereadores!$A$2:$C$59,2,0)</f>
        <v>MDB</v>
      </c>
      <c r="D1028" s="80" t="s">
        <v>1811</v>
      </c>
      <c r="E1028" s="70">
        <v>90000</v>
      </c>
      <c r="F1028" s="77" t="s">
        <v>251</v>
      </c>
      <c r="G1028" s="77" t="s">
        <v>2223</v>
      </c>
      <c r="H1028" s="65" t="s">
        <v>195</v>
      </c>
      <c r="I1028" s="71">
        <v>45469</v>
      </c>
    </row>
    <row r="1029" spans="1:9" s="29" customFormat="1" x14ac:dyDescent="0.25">
      <c r="A1029" s="93">
        <f t="shared" si="17"/>
        <v>1027</v>
      </c>
      <c r="B1029" s="65" t="s">
        <v>161</v>
      </c>
      <c r="C1029" s="65" t="str">
        <f>VLOOKUP(B1029,Vereadores!$A$2:$C$59,2,0)</f>
        <v>PL</v>
      </c>
      <c r="D1029" s="80" t="s">
        <v>2224</v>
      </c>
      <c r="E1029" s="70">
        <v>300000</v>
      </c>
      <c r="F1029" s="77" t="s">
        <v>251</v>
      </c>
      <c r="G1029" s="77" t="s">
        <v>2225</v>
      </c>
      <c r="H1029" s="65" t="s">
        <v>180</v>
      </c>
      <c r="I1029" s="71">
        <v>45450</v>
      </c>
    </row>
    <row r="1030" spans="1:9" s="29" customFormat="1" x14ac:dyDescent="0.25">
      <c r="A1030" s="93">
        <f t="shared" si="17"/>
        <v>1028</v>
      </c>
      <c r="B1030" s="65" t="s">
        <v>161</v>
      </c>
      <c r="C1030" s="65" t="str">
        <f>VLOOKUP(B1030,Vereadores!$A$2:$C$59,2,0)</f>
        <v>PL</v>
      </c>
      <c r="D1030" s="80" t="s">
        <v>2226</v>
      </c>
      <c r="E1030" s="70">
        <v>300000</v>
      </c>
      <c r="F1030" s="77" t="s">
        <v>251</v>
      </c>
      <c r="G1030" s="77" t="s">
        <v>2227</v>
      </c>
      <c r="H1030" s="65" t="s">
        <v>180</v>
      </c>
      <c r="I1030" s="71">
        <v>45450</v>
      </c>
    </row>
    <row r="1031" spans="1:9" s="29" customFormat="1" ht="30" x14ac:dyDescent="0.25">
      <c r="A1031" s="93">
        <f t="shared" si="17"/>
        <v>1029</v>
      </c>
      <c r="B1031" s="65" t="s">
        <v>153</v>
      </c>
      <c r="C1031" s="65" t="str">
        <f>VLOOKUP(B1031,Vereadores!$A$2:$C$59,2,0)</f>
        <v>MDB</v>
      </c>
      <c r="D1031" s="80" t="s">
        <v>2228</v>
      </c>
      <c r="E1031" s="70">
        <v>400000</v>
      </c>
      <c r="F1031" s="77" t="s">
        <v>299</v>
      </c>
      <c r="G1031" s="77" t="s">
        <v>2229</v>
      </c>
      <c r="H1031" s="65" t="s">
        <v>180</v>
      </c>
      <c r="I1031" s="71">
        <v>45434</v>
      </c>
    </row>
    <row r="1032" spans="1:9" s="29" customFormat="1" ht="30" x14ac:dyDescent="0.25">
      <c r="A1032" s="93">
        <f t="shared" si="17"/>
        <v>1030</v>
      </c>
      <c r="B1032" s="65" t="s">
        <v>80</v>
      </c>
      <c r="C1032" s="65" t="str">
        <f>VLOOKUP(B1032,Vereadores!$A$2:$C$59,2,0)</f>
        <v>PSOL</v>
      </c>
      <c r="D1032" s="80" t="s">
        <v>2230</v>
      </c>
      <c r="E1032" s="70">
        <v>80000</v>
      </c>
      <c r="F1032" s="77" t="s">
        <v>251</v>
      </c>
      <c r="G1032" s="77" t="s">
        <v>2231</v>
      </c>
      <c r="H1032" s="65" t="s">
        <v>180</v>
      </c>
      <c r="I1032" s="71">
        <v>45512</v>
      </c>
    </row>
    <row r="1033" spans="1:9" s="29" customFormat="1" x14ac:dyDescent="0.25">
      <c r="A1033" s="93">
        <f t="shared" si="17"/>
        <v>1031</v>
      </c>
      <c r="B1033" s="65" t="s">
        <v>119</v>
      </c>
      <c r="C1033" s="65" t="str">
        <f>VLOOKUP(B1033,Vereadores!$A$2:$C$59,2,0)</f>
        <v>PSB</v>
      </c>
      <c r="D1033" s="80" t="s">
        <v>2232</v>
      </c>
      <c r="E1033" s="70">
        <v>100000</v>
      </c>
      <c r="F1033" s="77" t="s">
        <v>251</v>
      </c>
      <c r="G1033" s="77" t="s">
        <v>2233</v>
      </c>
      <c r="H1033" s="65" t="s">
        <v>180</v>
      </c>
      <c r="I1033" s="71">
        <v>45434</v>
      </c>
    </row>
    <row r="1034" spans="1:9" s="29" customFormat="1" ht="30" x14ac:dyDescent="0.25">
      <c r="A1034" s="93">
        <f t="shared" si="17"/>
        <v>1032</v>
      </c>
      <c r="B1034" s="65" t="s">
        <v>159</v>
      </c>
      <c r="C1034" s="65" t="str">
        <f>VLOOKUP(B1034,Vereadores!$A$2:$C$59,2,0)</f>
        <v>PSOL</v>
      </c>
      <c r="D1034" s="80" t="s">
        <v>2234</v>
      </c>
      <c r="E1034" s="70">
        <v>350000</v>
      </c>
      <c r="F1034" s="77" t="s">
        <v>178</v>
      </c>
      <c r="G1034" s="77" t="s">
        <v>2235</v>
      </c>
      <c r="H1034" s="65" t="s">
        <v>180</v>
      </c>
      <c r="I1034" s="71">
        <v>45456</v>
      </c>
    </row>
    <row r="1035" spans="1:9" s="29" customFormat="1" ht="30" x14ac:dyDescent="0.25">
      <c r="A1035" s="93">
        <f t="shared" si="17"/>
        <v>1033</v>
      </c>
      <c r="B1035" s="65" t="s">
        <v>656</v>
      </c>
      <c r="C1035" s="65" t="str">
        <f>VLOOKUP(B1035,Vereadores!$A$2:$C$59,2,0)</f>
        <v>PP</v>
      </c>
      <c r="D1035" s="80" t="s">
        <v>2236</v>
      </c>
      <c r="E1035" s="70">
        <v>92251.42</v>
      </c>
      <c r="F1035" s="77" t="s">
        <v>217</v>
      </c>
      <c r="G1035" s="77" t="s">
        <v>2237</v>
      </c>
      <c r="H1035" s="65" t="s">
        <v>180</v>
      </c>
      <c r="I1035" s="71">
        <v>45446</v>
      </c>
    </row>
    <row r="1036" spans="1:9" s="29" customFormat="1" x14ac:dyDescent="0.25">
      <c r="A1036" s="93">
        <f t="shared" si="17"/>
        <v>1034</v>
      </c>
      <c r="B1036" s="65" t="s">
        <v>120</v>
      </c>
      <c r="C1036" s="65" t="str">
        <f>VLOOKUP(B1036,Vereadores!$A$2:$C$59,2,0)</f>
        <v>PSOL</v>
      </c>
      <c r="D1036" s="80" t="s">
        <v>2238</v>
      </c>
      <c r="E1036" s="70">
        <v>90660.34</v>
      </c>
      <c r="F1036" s="77" t="s">
        <v>178</v>
      </c>
      <c r="G1036" s="77" t="s">
        <v>2239</v>
      </c>
      <c r="H1036" s="65" t="s">
        <v>180</v>
      </c>
      <c r="I1036" s="71">
        <v>45436</v>
      </c>
    </row>
    <row r="1037" spans="1:9" s="29" customFormat="1" ht="30" x14ac:dyDescent="0.25">
      <c r="A1037" s="93">
        <f t="shared" si="17"/>
        <v>1035</v>
      </c>
      <c r="B1037" s="65" t="s">
        <v>123</v>
      </c>
      <c r="C1037" s="65" t="str">
        <f>VLOOKUP(B1037,Vereadores!$A$2:$C$59,2,0)</f>
        <v>MDB</v>
      </c>
      <c r="D1037" s="80" t="s">
        <v>2240</v>
      </c>
      <c r="E1037" s="70">
        <v>30000</v>
      </c>
      <c r="F1037" s="65" t="s">
        <v>251</v>
      </c>
      <c r="G1037" s="77" t="s">
        <v>2241</v>
      </c>
      <c r="H1037" s="65" t="s">
        <v>180</v>
      </c>
      <c r="I1037" s="71">
        <v>45469</v>
      </c>
    </row>
    <row r="1038" spans="1:9" s="29" customFormat="1" x14ac:dyDescent="0.25">
      <c r="A1038" s="93">
        <f t="shared" si="17"/>
        <v>1036</v>
      </c>
      <c r="B1038" s="65" t="s">
        <v>162</v>
      </c>
      <c r="C1038" s="65" t="str">
        <f>VLOOKUP(B1038,Vereadores!$A$2:$C$59,2,0)</f>
        <v>PSD</v>
      </c>
      <c r="D1038" s="80" t="s">
        <v>2242</v>
      </c>
      <c r="E1038" s="70">
        <v>340000</v>
      </c>
      <c r="F1038" s="77" t="s">
        <v>189</v>
      </c>
      <c r="G1038" s="77" t="s">
        <v>2243</v>
      </c>
      <c r="H1038" s="65" t="s">
        <v>180</v>
      </c>
      <c r="I1038" s="71">
        <v>45441</v>
      </c>
    </row>
    <row r="1039" spans="1:9" s="29" customFormat="1" hidden="1" x14ac:dyDescent="0.25">
      <c r="A1039" s="93">
        <f t="shared" si="17"/>
        <v>1037</v>
      </c>
      <c r="B1039" s="65" t="s">
        <v>17</v>
      </c>
      <c r="C1039" s="65" t="str">
        <f>VLOOKUP(B1039,Vereadores!$A$2:$C$59,2,0)</f>
        <v>PT</v>
      </c>
      <c r="D1039" s="80" t="s">
        <v>1399</v>
      </c>
      <c r="E1039" s="70">
        <v>100000</v>
      </c>
      <c r="F1039" s="77" t="s">
        <v>189</v>
      </c>
      <c r="G1039" s="77" t="s">
        <v>2244</v>
      </c>
      <c r="H1039" s="65" t="s">
        <v>214</v>
      </c>
      <c r="I1039" s="71"/>
    </row>
    <row r="1040" spans="1:9" s="29" customFormat="1" ht="30" x14ac:dyDescent="0.25">
      <c r="A1040" s="93">
        <f t="shared" si="17"/>
        <v>1038</v>
      </c>
      <c r="B1040" s="65" t="s">
        <v>159</v>
      </c>
      <c r="C1040" s="65" t="str">
        <f>VLOOKUP(B1040,Vereadores!$A$2:$C$59,2,0)</f>
        <v>PSOL</v>
      </c>
      <c r="D1040" s="80" t="s">
        <v>2245</v>
      </c>
      <c r="E1040" s="70">
        <v>35000</v>
      </c>
      <c r="F1040" s="77" t="s">
        <v>251</v>
      </c>
      <c r="G1040" s="77" t="s">
        <v>2246</v>
      </c>
      <c r="H1040" s="65" t="s">
        <v>180</v>
      </c>
      <c r="I1040" s="71">
        <v>45456</v>
      </c>
    </row>
    <row r="1041" spans="1:9" s="29" customFormat="1" x14ac:dyDescent="0.25">
      <c r="A1041" s="93">
        <f t="shared" si="17"/>
        <v>1039</v>
      </c>
      <c r="B1041" s="65" t="s">
        <v>17</v>
      </c>
      <c r="C1041" s="65" t="str">
        <f>VLOOKUP(B1041,Vereadores!$A$2:$C$59,2,0)</f>
        <v>PT</v>
      </c>
      <c r="D1041" s="80" t="s">
        <v>2247</v>
      </c>
      <c r="E1041" s="70">
        <v>650000</v>
      </c>
      <c r="F1041" s="77" t="s">
        <v>515</v>
      </c>
      <c r="G1041" s="77" t="s">
        <v>2248</v>
      </c>
      <c r="H1041" s="65" t="s">
        <v>180</v>
      </c>
      <c r="I1041" s="71">
        <v>45446</v>
      </c>
    </row>
    <row r="1042" spans="1:9" s="29" customFormat="1" x14ac:dyDescent="0.25">
      <c r="A1042" s="93">
        <f t="shared" si="17"/>
        <v>1040</v>
      </c>
      <c r="B1042" s="65" t="s">
        <v>122</v>
      </c>
      <c r="C1042" s="65" t="str">
        <f>VLOOKUP(B1042,Vereadores!$A$2:$C$59,2,0)</f>
        <v>PT</v>
      </c>
      <c r="D1042" s="80" t="s">
        <v>2249</v>
      </c>
      <c r="E1042" s="70">
        <v>250000</v>
      </c>
      <c r="F1042" s="77" t="s">
        <v>251</v>
      </c>
      <c r="G1042" s="77" t="s">
        <v>2250</v>
      </c>
      <c r="H1042" s="65" t="s">
        <v>180</v>
      </c>
      <c r="I1042" s="71">
        <v>45456</v>
      </c>
    </row>
    <row r="1043" spans="1:9" s="29" customFormat="1" ht="30" x14ac:dyDescent="0.25">
      <c r="A1043" s="93">
        <f t="shared" si="17"/>
        <v>1041</v>
      </c>
      <c r="B1043" s="65" t="s">
        <v>17</v>
      </c>
      <c r="C1043" s="65" t="str">
        <f>VLOOKUP(B1043,Vereadores!$A$2:$C$59,2,0)</f>
        <v>PT</v>
      </c>
      <c r="D1043" s="80" t="s">
        <v>814</v>
      </c>
      <c r="E1043" s="70">
        <v>750000</v>
      </c>
      <c r="F1043" s="77" t="s">
        <v>270</v>
      </c>
      <c r="G1043" s="77" t="s">
        <v>2251</v>
      </c>
      <c r="H1043" s="65" t="s">
        <v>180</v>
      </c>
      <c r="I1043" s="71">
        <v>45441</v>
      </c>
    </row>
    <row r="1044" spans="1:9" s="29" customFormat="1" ht="30" hidden="1" x14ac:dyDescent="0.25">
      <c r="A1044" s="93">
        <f t="shared" si="17"/>
        <v>1042</v>
      </c>
      <c r="B1044" s="65" t="s">
        <v>159</v>
      </c>
      <c r="C1044" s="65" t="str">
        <f>VLOOKUP(B1044,Vereadores!$A$2:$C$59,2,0)</f>
        <v>PSOL</v>
      </c>
      <c r="D1044" s="80" t="s">
        <v>2252</v>
      </c>
      <c r="E1044" s="70">
        <v>180000</v>
      </c>
      <c r="F1044" s="77" t="s">
        <v>189</v>
      </c>
      <c r="G1044" s="77" t="s">
        <v>2253</v>
      </c>
      <c r="H1044" s="65" t="s">
        <v>214</v>
      </c>
      <c r="I1044" s="71"/>
    </row>
    <row r="1045" spans="1:9" s="29" customFormat="1" ht="30" x14ac:dyDescent="0.25">
      <c r="A1045" s="93">
        <f t="shared" si="17"/>
        <v>1043</v>
      </c>
      <c r="B1045" s="65" t="s">
        <v>103</v>
      </c>
      <c r="C1045" s="65" t="str">
        <f>VLOOKUP(B1045,Vereadores!$A$2:$C$59,2,0)</f>
        <v>PT</v>
      </c>
      <c r="D1045" s="80" t="s">
        <v>2254</v>
      </c>
      <c r="E1045" s="70">
        <v>17527.11</v>
      </c>
      <c r="F1045" s="77" t="s">
        <v>178</v>
      </c>
      <c r="G1045" s="77" t="s">
        <v>2255</v>
      </c>
      <c r="H1045" s="65" t="s">
        <v>180</v>
      </c>
      <c r="I1045" s="71">
        <v>45436</v>
      </c>
    </row>
    <row r="1046" spans="1:9" s="29" customFormat="1" hidden="1" x14ac:dyDescent="0.25">
      <c r="A1046" s="93">
        <f t="shared" si="17"/>
        <v>1044</v>
      </c>
      <c r="B1046" s="65" t="s">
        <v>59</v>
      </c>
      <c r="C1046" s="65" t="str">
        <f>VLOOKUP(B1046,Vereadores!$A$2:$C$59,2,0)</f>
        <v>NOVO</v>
      </c>
      <c r="D1046" s="80" t="s">
        <v>2256</v>
      </c>
      <c r="E1046" s="70">
        <v>100000</v>
      </c>
      <c r="F1046" s="77" t="s">
        <v>556</v>
      </c>
      <c r="G1046" s="77" t="s">
        <v>2257</v>
      </c>
      <c r="H1046" s="65" t="s">
        <v>976</v>
      </c>
      <c r="I1046" s="71"/>
    </row>
    <row r="1047" spans="1:9" s="29" customFormat="1" ht="30" x14ac:dyDescent="0.25">
      <c r="A1047" s="93">
        <f t="shared" si="17"/>
        <v>1045</v>
      </c>
      <c r="B1047" s="65" t="s">
        <v>59</v>
      </c>
      <c r="C1047" s="65" t="str">
        <f>VLOOKUP(B1047,Vereadores!$A$2:$C$59,2,0)</f>
        <v>NOVO</v>
      </c>
      <c r="D1047" s="80" t="s">
        <v>2258</v>
      </c>
      <c r="E1047" s="70">
        <v>100000</v>
      </c>
      <c r="F1047" s="77" t="s">
        <v>217</v>
      </c>
      <c r="G1047" s="77" t="s">
        <v>2259</v>
      </c>
      <c r="H1047" s="65" t="s">
        <v>180</v>
      </c>
      <c r="I1047" s="71">
        <v>45446</v>
      </c>
    </row>
    <row r="1048" spans="1:9" s="29" customFormat="1" ht="30" x14ac:dyDescent="0.25">
      <c r="A1048" s="93">
        <f t="shared" si="17"/>
        <v>1046</v>
      </c>
      <c r="B1048" s="65" t="s">
        <v>80</v>
      </c>
      <c r="C1048" s="65" t="str">
        <f>VLOOKUP(B1048,Vereadores!$A$2:$C$59,2,0)</f>
        <v>PSOL</v>
      </c>
      <c r="D1048" s="80" t="s">
        <v>2260</v>
      </c>
      <c r="E1048" s="70">
        <v>300000</v>
      </c>
      <c r="F1048" s="77" t="s">
        <v>217</v>
      </c>
      <c r="G1048" s="77" t="s">
        <v>2261</v>
      </c>
      <c r="H1048" s="65" t="s">
        <v>180</v>
      </c>
      <c r="I1048" s="71">
        <v>45436</v>
      </c>
    </row>
    <row r="1049" spans="1:9" s="29" customFormat="1" ht="30" x14ac:dyDescent="0.25">
      <c r="A1049" s="93">
        <f t="shared" si="17"/>
        <v>1047</v>
      </c>
      <c r="B1049" s="65" t="s">
        <v>17</v>
      </c>
      <c r="C1049" s="65" t="str">
        <f>VLOOKUP(B1049,Vereadores!$A$2:$C$59,2,0)</f>
        <v>PT</v>
      </c>
      <c r="D1049" s="80" t="s">
        <v>2262</v>
      </c>
      <c r="E1049" s="70">
        <v>15897.09</v>
      </c>
      <c r="F1049" s="77" t="s">
        <v>178</v>
      </c>
      <c r="G1049" s="77" t="s">
        <v>2263</v>
      </c>
      <c r="H1049" s="65" t="s">
        <v>180</v>
      </c>
      <c r="I1049" s="71">
        <v>45434</v>
      </c>
    </row>
    <row r="1050" spans="1:9" s="29" customFormat="1" ht="30" x14ac:dyDescent="0.25">
      <c r="A1050" s="93">
        <f t="shared" si="17"/>
        <v>1048</v>
      </c>
      <c r="B1050" s="65" t="s">
        <v>80</v>
      </c>
      <c r="C1050" s="65" t="str">
        <f>VLOOKUP(B1050,Vereadores!$A$2:$C$59,2,0)</f>
        <v>PSOL</v>
      </c>
      <c r="D1050" s="80" t="s">
        <v>2264</v>
      </c>
      <c r="E1050" s="70">
        <v>39000</v>
      </c>
      <c r="F1050" s="77" t="s">
        <v>251</v>
      </c>
      <c r="G1050" s="77" t="s">
        <v>2265</v>
      </c>
      <c r="H1050" s="65" t="s">
        <v>180</v>
      </c>
      <c r="I1050" s="71">
        <v>45434</v>
      </c>
    </row>
    <row r="1051" spans="1:9" s="29" customFormat="1" x14ac:dyDescent="0.25">
      <c r="A1051" s="93">
        <f t="shared" si="17"/>
        <v>1049</v>
      </c>
      <c r="B1051" s="65" t="s">
        <v>613</v>
      </c>
      <c r="C1051" s="65" t="str">
        <f>VLOOKUP(B1051,Vereadores!$A$2:$C$59,2,0)</f>
        <v>PSD</v>
      </c>
      <c r="D1051" s="80" t="s">
        <v>2266</v>
      </c>
      <c r="E1051" s="70">
        <v>700000</v>
      </c>
      <c r="F1051" s="77" t="s">
        <v>2267</v>
      </c>
      <c r="G1051" s="77" t="s">
        <v>2268</v>
      </c>
      <c r="H1051" s="65" t="s">
        <v>180</v>
      </c>
      <c r="I1051" s="71">
        <v>45425</v>
      </c>
    </row>
    <row r="1052" spans="1:9" s="29" customFormat="1" ht="30" x14ac:dyDescent="0.25">
      <c r="A1052" s="93">
        <f t="shared" si="17"/>
        <v>1050</v>
      </c>
      <c r="B1052" s="65" t="s">
        <v>122</v>
      </c>
      <c r="C1052" s="65" t="str">
        <f>VLOOKUP(B1052,Vereadores!$A$2:$C$59,2,0)</f>
        <v>PT</v>
      </c>
      <c r="D1052" s="80" t="s">
        <v>2269</v>
      </c>
      <c r="E1052" s="70">
        <v>200000</v>
      </c>
      <c r="F1052" s="77" t="s">
        <v>217</v>
      </c>
      <c r="G1052" s="77" t="s">
        <v>2270</v>
      </c>
      <c r="H1052" s="65" t="s">
        <v>180</v>
      </c>
      <c r="I1052" s="71">
        <v>45469</v>
      </c>
    </row>
    <row r="1053" spans="1:9" s="29" customFormat="1" x14ac:dyDescent="0.25">
      <c r="A1053" s="93">
        <f t="shared" si="17"/>
        <v>1051</v>
      </c>
      <c r="B1053" s="65" t="s">
        <v>155</v>
      </c>
      <c r="C1053" s="65" t="str">
        <f>VLOOKUP(B1053,Vereadores!$A$2:$C$59,2,0)</f>
        <v>REPUBLICANOS</v>
      </c>
      <c r="D1053" s="80" t="s">
        <v>1742</v>
      </c>
      <c r="E1053" s="70">
        <v>250000</v>
      </c>
      <c r="F1053" s="77" t="s">
        <v>221</v>
      </c>
      <c r="G1053" s="77" t="s">
        <v>2271</v>
      </c>
      <c r="H1053" s="65" t="s">
        <v>180</v>
      </c>
      <c r="I1053" s="71">
        <v>45446</v>
      </c>
    </row>
    <row r="1054" spans="1:9" s="29" customFormat="1" x14ac:dyDescent="0.25">
      <c r="A1054" s="93">
        <f t="shared" si="17"/>
        <v>1052</v>
      </c>
      <c r="B1054" s="65" t="s">
        <v>692</v>
      </c>
      <c r="C1054" s="65" t="str">
        <f>VLOOKUP(B1054,Vereadores!$A$2:$C$59,2,0)</f>
        <v>PSD</v>
      </c>
      <c r="D1054" s="80" t="s">
        <v>2272</v>
      </c>
      <c r="E1054" s="70">
        <v>80000</v>
      </c>
      <c r="F1054" s="77" t="s">
        <v>251</v>
      </c>
      <c r="G1054" s="77" t="s">
        <v>2273</v>
      </c>
      <c r="H1054" s="65" t="s">
        <v>180</v>
      </c>
      <c r="I1054" s="71">
        <v>45434</v>
      </c>
    </row>
    <row r="1055" spans="1:9" s="29" customFormat="1" x14ac:dyDescent="0.25">
      <c r="A1055" s="93">
        <f t="shared" si="17"/>
        <v>1053</v>
      </c>
      <c r="B1055" s="65" t="s">
        <v>568</v>
      </c>
      <c r="C1055" s="65" t="str">
        <f>VLOOKUP(B1055,Vereadores!$A$2:$C$59,2,0)</f>
        <v>UNIÃO BRASIL</v>
      </c>
      <c r="D1055" s="80" t="s">
        <v>2274</v>
      </c>
      <c r="E1055" s="70">
        <v>180000</v>
      </c>
      <c r="F1055" s="77" t="s">
        <v>251</v>
      </c>
      <c r="G1055" s="77" t="s">
        <v>2275</v>
      </c>
      <c r="H1055" s="65" t="s">
        <v>180</v>
      </c>
      <c r="I1055" s="71">
        <v>45434</v>
      </c>
    </row>
    <row r="1056" spans="1:9" s="29" customFormat="1" x14ac:dyDescent="0.25">
      <c r="A1056" s="93">
        <f t="shared" si="17"/>
        <v>1054</v>
      </c>
      <c r="B1056" s="65" t="s">
        <v>86</v>
      </c>
      <c r="C1056" s="65" t="str">
        <f>VLOOKUP(B1056,Vereadores!$A$2:$C$59,2,0)</f>
        <v>MDB</v>
      </c>
      <c r="D1056" s="80" t="s">
        <v>2276</v>
      </c>
      <c r="E1056" s="70">
        <v>406692.17</v>
      </c>
      <c r="F1056" s="77" t="s">
        <v>178</v>
      </c>
      <c r="G1056" s="77" t="s">
        <v>2277</v>
      </c>
      <c r="H1056" s="65" t="s">
        <v>180</v>
      </c>
      <c r="I1056" s="71">
        <v>45436</v>
      </c>
    </row>
    <row r="1057" spans="1:9" s="29" customFormat="1" x14ac:dyDescent="0.25">
      <c r="A1057" s="93">
        <f t="shared" si="17"/>
        <v>1055</v>
      </c>
      <c r="B1057" s="65" t="s">
        <v>86</v>
      </c>
      <c r="C1057" s="65" t="str">
        <f>VLOOKUP(B1057,Vereadores!$A$2:$C$59,2,0)</f>
        <v>MDB</v>
      </c>
      <c r="D1057" s="65" t="s">
        <v>339</v>
      </c>
      <c r="E1057" s="70">
        <v>600000</v>
      </c>
      <c r="F1057" s="77" t="s">
        <v>189</v>
      </c>
      <c r="G1057" s="77" t="s">
        <v>2278</v>
      </c>
      <c r="H1057" s="65" t="s">
        <v>180</v>
      </c>
      <c r="I1057" s="71">
        <v>45447</v>
      </c>
    </row>
    <row r="1058" spans="1:9" s="29" customFormat="1" x14ac:dyDescent="0.25">
      <c r="A1058" s="93">
        <f t="shared" si="17"/>
        <v>1056</v>
      </c>
      <c r="B1058" s="65" t="s">
        <v>739</v>
      </c>
      <c r="C1058" s="65" t="str">
        <f>VLOOKUP(B1058,Vereadores!$A$2:$C$59,2,0)</f>
        <v>UNIÃO BRASIL</v>
      </c>
      <c r="D1058" s="80" t="s">
        <v>2279</v>
      </c>
      <c r="E1058" s="70">
        <v>250000</v>
      </c>
      <c r="F1058" s="77" t="s">
        <v>251</v>
      </c>
      <c r="G1058" s="77" t="s">
        <v>2280</v>
      </c>
      <c r="H1058" s="65" t="s">
        <v>180</v>
      </c>
      <c r="I1058" s="71">
        <v>45434</v>
      </c>
    </row>
    <row r="1059" spans="1:9" s="29" customFormat="1" x14ac:dyDescent="0.25">
      <c r="A1059" s="93">
        <f t="shared" si="17"/>
        <v>1057</v>
      </c>
      <c r="B1059" s="65" t="s">
        <v>739</v>
      </c>
      <c r="C1059" s="65" t="str">
        <f>VLOOKUP(B1059,Vereadores!$A$2:$C$59,2,0)</f>
        <v>UNIÃO BRASIL</v>
      </c>
      <c r="D1059" s="80" t="s">
        <v>2281</v>
      </c>
      <c r="E1059" s="70">
        <v>70000</v>
      </c>
      <c r="F1059" s="77" t="s">
        <v>251</v>
      </c>
      <c r="G1059" s="77" t="s">
        <v>2282</v>
      </c>
      <c r="H1059" s="65" t="s">
        <v>180</v>
      </c>
      <c r="I1059" s="71">
        <v>45434</v>
      </c>
    </row>
    <row r="1060" spans="1:9" s="29" customFormat="1" x14ac:dyDescent="0.25">
      <c r="A1060" s="93">
        <f t="shared" si="17"/>
        <v>1058</v>
      </c>
      <c r="B1060" s="65" t="s">
        <v>123</v>
      </c>
      <c r="C1060" s="65" t="str">
        <f>VLOOKUP(B1060,Vereadores!$A$2:$C$59,2,0)</f>
        <v>MDB</v>
      </c>
      <c r="D1060" s="80" t="s">
        <v>2283</v>
      </c>
      <c r="E1060" s="70">
        <v>7546</v>
      </c>
      <c r="F1060" s="77" t="s">
        <v>399</v>
      </c>
      <c r="G1060" s="77" t="s">
        <v>2284</v>
      </c>
      <c r="H1060" s="65" t="s">
        <v>180</v>
      </c>
      <c r="I1060" s="71">
        <v>45447</v>
      </c>
    </row>
    <row r="1061" spans="1:9" s="29" customFormat="1" ht="30" x14ac:dyDescent="0.25">
      <c r="A1061" s="93">
        <f t="shared" si="17"/>
        <v>1059</v>
      </c>
      <c r="B1061" s="65" t="s">
        <v>692</v>
      </c>
      <c r="C1061" s="65" t="str">
        <f>VLOOKUP(B1061,Vereadores!$A$2:$C$59,2,0)</f>
        <v>PSD</v>
      </c>
      <c r="D1061" s="80" t="s">
        <v>2285</v>
      </c>
      <c r="E1061" s="70">
        <v>300000</v>
      </c>
      <c r="F1061" s="77" t="s">
        <v>251</v>
      </c>
      <c r="G1061" s="77" t="s">
        <v>2286</v>
      </c>
      <c r="H1061" s="65" t="s">
        <v>180</v>
      </c>
      <c r="I1061" s="71">
        <v>45434</v>
      </c>
    </row>
    <row r="1062" spans="1:9" s="29" customFormat="1" x14ac:dyDescent="0.25">
      <c r="A1062" s="93">
        <f t="shared" si="17"/>
        <v>1060</v>
      </c>
      <c r="B1062" s="65" t="s">
        <v>290</v>
      </c>
      <c r="C1062" s="65" t="str">
        <f>VLOOKUP(B1062,Vereadores!$A$2:$C$59,2,0)</f>
        <v>PP</v>
      </c>
      <c r="D1062" s="80" t="s">
        <v>2287</v>
      </c>
      <c r="E1062" s="70">
        <v>149994</v>
      </c>
      <c r="F1062" s="77" t="s">
        <v>189</v>
      </c>
      <c r="G1062" s="77" t="s">
        <v>2288</v>
      </c>
      <c r="H1062" s="65" t="s">
        <v>180</v>
      </c>
      <c r="I1062" s="71">
        <v>45456</v>
      </c>
    </row>
    <row r="1063" spans="1:9" s="29" customFormat="1" ht="45" x14ac:dyDescent="0.25">
      <c r="A1063" s="93">
        <f t="shared" si="17"/>
        <v>1061</v>
      </c>
      <c r="B1063" s="65" t="s">
        <v>447</v>
      </c>
      <c r="C1063" s="65" t="str">
        <f>VLOOKUP(B1063,Vereadores!$A$2:$C$59,2,0)</f>
        <v>PL</v>
      </c>
      <c r="D1063" s="80" t="s">
        <v>2289</v>
      </c>
      <c r="E1063" s="70">
        <v>100000</v>
      </c>
      <c r="F1063" s="77" t="s">
        <v>217</v>
      </c>
      <c r="G1063" s="77" t="s">
        <v>2290</v>
      </c>
      <c r="H1063" s="65" t="s">
        <v>180</v>
      </c>
      <c r="I1063" s="71">
        <v>45533</v>
      </c>
    </row>
    <row r="1064" spans="1:9" s="29" customFormat="1" ht="45" x14ac:dyDescent="0.25">
      <c r="A1064" s="93">
        <f t="shared" si="17"/>
        <v>1062</v>
      </c>
      <c r="B1064" s="65" t="s">
        <v>290</v>
      </c>
      <c r="C1064" s="65" t="str">
        <f>VLOOKUP(B1064,Vereadores!$A$2:$C$59,2,0)</f>
        <v>PP</v>
      </c>
      <c r="D1064" s="80" t="s">
        <v>2289</v>
      </c>
      <c r="E1064" s="70">
        <v>150000</v>
      </c>
      <c r="F1064" s="77" t="s">
        <v>217</v>
      </c>
      <c r="G1064" s="77" t="s">
        <v>2294</v>
      </c>
      <c r="H1064" s="65" t="s">
        <v>180</v>
      </c>
      <c r="I1064" s="71">
        <v>45533</v>
      </c>
    </row>
    <row r="1065" spans="1:9" s="29" customFormat="1" ht="45" x14ac:dyDescent="0.25">
      <c r="A1065" s="93">
        <f t="shared" si="17"/>
        <v>1063</v>
      </c>
      <c r="B1065" s="65" t="s">
        <v>192</v>
      </c>
      <c r="C1065" s="65" t="str">
        <f>VLOOKUP(B1065,Vereadores!$A$2:$C$59,2,0)</f>
        <v>PL</v>
      </c>
      <c r="D1065" s="80" t="s">
        <v>2289</v>
      </c>
      <c r="E1065" s="70">
        <v>200000</v>
      </c>
      <c r="F1065" s="77" t="s">
        <v>217</v>
      </c>
      <c r="G1065" s="77" t="s">
        <v>2296</v>
      </c>
      <c r="H1065" s="65" t="s">
        <v>180</v>
      </c>
      <c r="I1065" s="71">
        <v>45533</v>
      </c>
    </row>
    <row r="1066" spans="1:9" s="29" customFormat="1" ht="45" x14ac:dyDescent="0.25">
      <c r="A1066" s="93">
        <f t="shared" si="17"/>
        <v>1064</v>
      </c>
      <c r="B1066" s="65" t="s">
        <v>207</v>
      </c>
      <c r="C1066" s="65" t="str">
        <f>VLOOKUP(B1066,Vereadores!$A$2:$C$59,2,0)</f>
        <v>UNIÃO BRASIL</v>
      </c>
      <c r="D1066" s="80" t="s">
        <v>2289</v>
      </c>
      <c r="E1066" s="70">
        <v>350000</v>
      </c>
      <c r="F1066" s="77" t="s">
        <v>217</v>
      </c>
      <c r="G1066" s="77" t="s">
        <v>2297</v>
      </c>
      <c r="H1066" s="65" t="s">
        <v>180</v>
      </c>
      <c r="I1066" s="71">
        <v>45533</v>
      </c>
    </row>
    <row r="1067" spans="1:9" s="29" customFormat="1" ht="45" x14ac:dyDescent="0.25">
      <c r="A1067" s="93">
        <f t="shared" si="17"/>
        <v>1065</v>
      </c>
      <c r="B1067" s="65" t="s">
        <v>98</v>
      </c>
      <c r="C1067" s="65" t="str">
        <f>VLOOKUP(B1067,Vereadores!$A$2:$C$59,2,0)</f>
        <v>PL</v>
      </c>
      <c r="D1067" s="80" t="s">
        <v>2289</v>
      </c>
      <c r="E1067" s="70">
        <v>550000</v>
      </c>
      <c r="F1067" s="77" t="s">
        <v>217</v>
      </c>
      <c r="G1067" s="77" t="s">
        <v>2298</v>
      </c>
      <c r="H1067" s="65" t="s">
        <v>180</v>
      </c>
      <c r="I1067" s="71">
        <v>45533</v>
      </c>
    </row>
    <row r="1068" spans="1:9" s="29" customFormat="1" hidden="1" x14ac:dyDescent="0.25">
      <c r="A1068" s="93">
        <f t="shared" si="17"/>
        <v>1066</v>
      </c>
      <c r="B1068" s="65" t="s">
        <v>123</v>
      </c>
      <c r="C1068" s="65" t="str">
        <f>VLOOKUP(B1068,Vereadores!$A$2:$C$59,2,0)</f>
        <v>MDB</v>
      </c>
      <c r="D1068" s="80" t="s">
        <v>2299</v>
      </c>
      <c r="E1068" s="70"/>
      <c r="F1068" s="65" t="s">
        <v>399</v>
      </c>
      <c r="G1068" s="77" t="s">
        <v>2300</v>
      </c>
      <c r="H1068" s="65" t="s">
        <v>195</v>
      </c>
      <c r="I1068" s="71"/>
    </row>
    <row r="1069" spans="1:9" s="29" customFormat="1" ht="30" x14ac:dyDescent="0.25">
      <c r="A1069" s="93">
        <f t="shared" si="17"/>
        <v>1067</v>
      </c>
      <c r="B1069" s="65" t="s">
        <v>123</v>
      </c>
      <c r="C1069" s="65" t="str">
        <f>VLOOKUP(B1069,Vereadores!$A$2:$C$59,2,0)</f>
        <v>MDB</v>
      </c>
      <c r="D1069" s="80" t="s">
        <v>2301</v>
      </c>
      <c r="E1069" s="70">
        <v>100000</v>
      </c>
      <c r="F1069" s="77" t="s">
        <v>217</v>
      </c>
      <c r="G1069" s="77" t="s">
        <v>2302</v>
      </c>
      <c r="H1069" s="65" t="s">
        <v>180</v>
      </c>
      <c r="I1069" s="71">
        <v>45436</v>
      </c>
    </row>
    <row r="1070" spans="1:9" s="29" customFormat="1" hidden="1" x14ac:dyDescent="0.25">
      <c r="A1070" s="93">
        <f t="shared" si="17"/>
        <v>1068</v>
      </c>
      <c r="B1070" s="65" t="s">
        <v>123</v>
      </c>
      <c r="C1070" s="65" t="str">
        <f>VLOOKUP(B1070,Vereadores!$A$2:$C$59,2,0)</f>
        <v>MDB</v>
      </c>
      <c r="D1070" s="80" t="s">
        <v>2303</v>
      </c>
      <c r="E1070" s="70"/>
      <c r="F1070" s="77" t="s">
        <v>189</v>
      </c>
      <c r="G1070" s="77" t="s">
        <v>2304</v>
      </c>
      <c r="H1070" s="65" t="s">
        <v>214</v>
      </c>
      <c r="I1070" s="71"/>
    </row>
    <row r="1071" spans="1:9" s="29" customFormat="1" ht="30" x14ac:dyDescent="0.25">
      <c r="A1071" s="93">
        <f t="shared" si="17"/>
        <v>1069</v>
      </c>
      <c r="B1071" s="65" t="s">
        <v>98</v>
      </c>
      <c r="C1071" s="65" t="str">
        <f>VLOOKUP(B1071,Vereadores!$A$2:$C$59,2,0)</f>
        <v>PL</v>
      </c>
      <c r="D1071" s="80" t="s">
        <v>2305</v>
      </c>
      <c r="E1071" s="70">
        <v>500000</v>
      </c>
      <c r="F1071" s="77" t="s">
        <v>217</v>
      </c>
      <c r="G1071" s="77" t="s">
        <v>2306</v>
      </c>
      <c r="H1071" s="65" t="s">
        <v>180</v>
      </c>
      <c r="I1071" s="71">
        <v>45527</v>
      </c>
    </row>
    <row r="1072" spans="1:9" s="29" customFormat="1" ht="30" x14ac:dyDescent="0.25">
      <c r="A1072" s="93">
        <f t="shared" si="17"/>
        <v>1070</v>
      </c>
      <c r="B1072" s="65" t="s">
        <v>249</v>
      </c>
      <c r="C1072" s="65" t="str">
        <f>VLOOKUP(B1072,Vereadores!$A$2:$C$59,2,0)</f>
        <v>MDB</v>
      </c>
      <c r="D1072" s="80" t="s">
        <v>2307</v>
      </c>
      <c r="E1072" s="70">
        <v>2627.82</v>
      </c>
      <c r="F1072" s="77" t="s">
        <v>2308</v>
      </c>
      <c r="G1072" s="77" t="s">
        <v>2309</v>
      </c>
      <c r="H1072" s="65" t="s">
        <v>180</v>
      </c>
      <c r="I1072" s="71">
        <v>45533</v>
      </c>
    </row>
    <row r="1073" spans="1:9" s="29" customFormat="1" ht="30" x14ac:dyDescent="0.25">
      <c r="A1073" s="93">
        <f t="shared" si="17"/>
        <v>1071</v>
      </c>
      <c r="B1073" s="65" t="s">
        <v>249</v>
      </c>
      <c r="C1073" s="65" t="str">
        <f>VLOOKUP(B1073,Vereadores!$A$2:$C$59,2,0)</f>
        <v>MDB</v>
      </c>
      <c r="D1073" s="80" t="s">
        <v>2310</v>
      </c>
      <c r="E1073" s="70">
        <v>1199.98</v>
      </c>
      <c r="F1073" s="77" t="s">
        <v>2308</v>
      </c>
      <c r="G1073" s="77" t="s">
        <v>2311</v>
      </c>
      <c r="H1073" s="65" t="s">
        <v>180</v>
      </c>
      <c r="I1073" s="71">
        <v>45512</v>
      </c>
    </row>
    <row r="1074" spans="1:9" s="29" customFormat="1" ht="30" x14ac:dyDescent="0.25">
      <c r="A1074" s="93">
        <f t="shared" si="17"/>
        <v>1072</v>
      </c>
      <c r="B1074" s="65" t="s">
        <v>249</v>
      </c>
      <c r="C1074" s="65" t="str">
        <f>VLOOKUP(B1074,Vereadores!$A$2:$C$59,2,0)</f>
        <v>MDB</v>
      </c>
      <c r="D1074" s="80" t="s">
        <v>2307</v>
      </c>
      <c r="E1074" s="70">
        <v>8491.0499999999993</v>
      </c>
      <c r="F1074" s="77" t="s">
        <v>2308</v>
      </c>
      <c r="G1074" s="77" t="s">
        <v>2312</v>
      </c>
      <c r="H1074" s="65" t="s">
        <v>180</v>
      </c>
      <c r="I1074" s="71">
        <v>45451</v>
      </c>
    </row>
    <row r="1075" spans="1:9" s="29" customFormat="1" ht="30" x14ac:dyDescent="0.25">
      <c r="A1075" s="93">
        <f t="shared" si="17"/>
        <v>1073</v>
      </c>
      <c r="B1075" s="65" t="s">
        <v>249</v>
      </c>
      <c r="C1075" s="65" t="str">
        <f>VLOOKUP(B1075,Vereadores!$A$2:$C$59,2,0)</f>
        <v>MDB</v>
      </c>
      <c r="D1075" s="80" t="s">
        <v>2307</v>
      </c>
      <c r="E1075" s="70">
        <v>701.77</v>
      </c>
      <c r="F1075" s="77" t="s">
        <v>2308</v>
      </c>
      <c r="G1075" s="77" t="s">
        <v>2313</v>
      </c>
      <c r="H1075" s="65" t="s">
        <v>180</v>
      </c>
      <c r="I1075" s="71">
        <v>45451</v>
      </c>
    </row>
    <row r="1076" spans="1:9" s="29" customFormat="1" ht="30" x14ac:dyDescent="0.25">
      <c r="A1076" s="93">
        <f t="shared" si="17"/>
        <v>1074</v>
      </c>
      <c r="B1076" s="65" t="s">
        <v>249</v>
      </c>
      <c r="C1076" s="65" t="str">
        <f>VLOOKUP(B1076,Vereadores!$A$2:$C$59,2,0)</f>
        <v>MDB</v>
      </c>
      <c r="D1076" s="80" t="s">
        <v>2307</v>
      </c>
      <c r="E1076" s="70">
        <v>2389.09</v>
      </c>
      <c r="F1076" s="77" t="s">
        <v>2308</v>
      </c>
      <c r="G1076" s="77" t="s">
        <v>2314</v>
      </c>
      <c r="H1076" s="65" t="s">
        <v>180</v>
      </c>
      <c r="I1076" s="71">
        <v>45451</v>
      </c>
    </row>
    <row r="1077" spans="1:9" s="29" customFormat="1" ht="30" x14ac:dyDescent="0.25">
      <c r="A1077" s="93">
        <f t="shared" si="17"/>
        <v>1075</v>
      </c>
      <c r="B1077" s="65" t="s">
        <v>249</v>
      </c>
      <c r="C1077" s="65" t="str">
        <f>VLOOKUP(B1077,Vereadores!$A$2:$C$59,2,0)</f>
        <v>MDB</v>
      </c>
      <c r="D1077" s="80" t="s">
        <v>2307</v>
      </c>
      <c r="E1077" s="70">
        <v>6656.58</v>
      </c>
      <c r="F1077" s="77" t="s">
        <v>2308</v>
      </c>
      <c r="G1077" s="77" t="s">
        <v>2315</v>
      </c>
      <c r="H1077" s="65" t="s">
        <v>180</v>
      </c>
      <c r="I1077" s="71">
        <v>45451</v>
      </c>
    </row>
    <row r="1078" spans="1:9" s="29" customFormat="1" ht="30" hidden="1" x14ac:dyDescent="0.25">
      <c r="A1078" s="93">
        <f t="shared" si="17"/>
        <v>1076</v>
      </c>
      <c r="B1078" s="65" t="s">
        <v>249</v>
      </c>
      <c r="C1078" s="65" t="str">
        <f>VLOOKUP(B1078,Vereadores!$A$2:$C$59,2,0)</f>
        <v>MDB</v>
      </c>
      <c r="D1078" s="80" t="s">
        <v>2307</v>
      </c>
      <c r="E1078" s="70">
        <v>1296.8800000000001</v>
      </c>
      <c r="F1078" s="77" t="s">
        <v>2308</v>
      </c>
      <c r="G1078" s="77" t="s">
        <v>2316</v>
      </c>
      <c r="H1078" s="65" t="s">
        <v>214</v>
      </c>
      <c r="I1078" s="71"/>
    </row>
    <row r="1079" spans="1:9" s="29" customFormat="1" ht="30" hidden="1" x14ac:dyDescent="0.25">
      <c r="A1079" s="93">
        <f t="shared" si="17"/>
        <v>1077</v>
      </c>
      <c r="B1079" s="65" t="s">
        <v>249</v>
      </c>
      <c r="C1079" s="65" t="str">
        <f>VLOOKUP(B1079,Vereadores!$A$2:$C$59,2,0)</f>
        <v>MDB</v>
      </c>
      <c r="D1079" s="80" t="s">
        <v>2307</v>
      </c>
      <c r="E1079" s="70">
        <v>267.13</v>
      </c>
      <c r="F1079" s="77" t="s">
        <v>2308</v>
      </c>
      <c r="G1079" s="77" t="s">
        <v>2317</v>
      </c>
      <c r="H1079" s="65" t="s">
        <v>214</v>
      </c>
      <c r="I1079" s="71"/>
    </row>
    <row r="1080" spans="1:9" s="29" customFormat="1" ht="30" x14ac:dyDescent="0.25">
      <c r="A1080" s="93">
        <f t="shared" si="17"/>
        <v>1078</v>
      </c>
      <c r="B1080" s="65" t="s">
        <v>249</v>
      </c>
      <c r="C1080" s="65" t="str">
        <f>VLOOKUP(B1080,Vereadores!$A$2:$C$59,2,0)</f>
        <v>MDB</v>
      </c>
      <c r="D1080" s="80" t="s">
        <v>2307</v>
      </c>
      <c r="E1080" s="70">
        <v>40637.74</v>
      </c>
      <c r="F1080" s="77" t="s">
        <v>2308</v>
      </c>
      <c r="G1080" s="77" t="s">
        <v>2318</v>
      </c>
      <c r="H1080" s="65" t="s">
        <v>180</v>
      </c>
      <c r="I1080" s="71">
        <v>45451</v>
      </c>
    </row>
    <row r="1081" spans="1:9" s="29" customFormat="1" ht="30" hidden="1" x14ac:dyDescent="0.25">
      <c r="A1081" s="93">
        <f t="shared" si="17"/>
        <v>1079</v>
      </c>
      <c r="B1081" s="65" t="s">
        <v>249</v>
      </c>
      <c r="C1081" s="65" t="str">
        <f>VLOOKUP(B1081,Vereadores!$A$2:$C$59,2,0)</f>
        <v>MDB</v>
      </c>
      <c r="D1081" s="80" t="s">
        <v>2307</v>
      </c>
      <c r="E1081" s="70">
        <v>964.81</v>
      </c>
      <c r="F1081" s="77" t="s">
        <v>2308</v>
      </c>
      <c r="G1081" s="77" t="s">
        <v>2319</v>
      </c>
      <c r="H1081" s="65" t="s">
        <v>214</v>
      </c>
      <c r="I1081" s="71"/>
    </row>
    <row r="1082" spans="1:9" s="29" customFormat="1" ht="30" x14ac:dyDescent="0.25">
      <c r="A1082" s="93">
        <f t="shared" si="17"/>
        <v>1080</v>
      </c>
      <c r="B1082" s="65" t="s">
        <v>249</v>
      </c>
      <c r="C1082" s="65" t="str">
        <f>VLOOKUP(B1082,Vereadores!$A$2:$C$59,2,0)</f>
        <v>MDB</v>
      </c>
      <c r="D1082" s="80" t="s">
        <v>2307</v>
      </c>
      <c r="E1082" s="70">
        <v>3986.51</v>
      </c>
      <c r="F1082" s="77" t="s">
        <v>2308</v>
      </c>
      <c r="G1082" s="77" t="s">
        <v>2320</v>
      </c>
      <c r="H1082" s="65" t="s">
        <v>180</v>
      </c>
      <c r="I1082" s="71">
        <v>45451</v>
      </c>
    </row>
    <row r="1083" spans="1:9" s="29" customFormat="1" ht="30" hidden="1" x14ac:dyDescent="0.25">
      <c r="A1083" s="93">
        <f t="shared" si="17"/>
        <v>1081</v>
      </c>
      <c r="B1083" s="65" t="s">
        <v>249</v>
      </c>
      <c r="C1083" s="65" t="str">
        <f>VLOOKUP(B1083,Vereadores!$A$2:$C$59,2,0)</f>
        <v>MDB</v>
      </c>
      <c r="D1083" s="80" t="s">
        <v>2307</v>
      </c>
      <c r="E1083" s="70">
        <v>1052.2410520000001</v>
      </c>
      <c r="F1083" s="77" t="s">
        <v>2308</v>
      </c>
      <c r="G1083" s="77" t="s">
        <v>2321</v>
      </c>
      <c r="H1083" s="65" t="s">
        <v>214</v>
      </c>
      <c r="I1083" s="71"/>
    </row>
    <row r="1084" spans="1:9" s="29" customFormat="1" ht="30" hidden="1" x14ac:dyDescent="0.25">
      <c r="A1084" s="93">
        <f t="shared" si="17"/>
        <v>1082</v>
      </c>
      <c r="B1084" s="65" t="s">
        <v>249</v>
      </c>
      <c r="C1084" s="65" t="str">
        <f>VLOOKUP(B1084,Vereadores!$A$2:$C$59,2,0)</f>
        <v>MDB</v>
      </c>
      <c r="D1084" s="80" t="s">
        <v>2307</v>
      </c>
      <c r="E1084" s="70">
        <v>258.33</v>
      </c>
      <c r="F1084" s="77" t="s">
        <v>2308</v>
      </c>
      <c r="G1084" s="77" t="s">
        <v>2322</v>
      </c>
      <c r="H1084" s="65" t="s">
        <v>214</v>
      </c>
      <c r="I1084" s="71"/>
    </row>
    <row r="1085" spans="1:9" s="29" customFormat="1" ht="30" hidden="1" x14ac:dyDescent="0.25">
      <c r="A1085" s="93">
        <f t="shared" si="17"/>
        <v>1083</v>
      </c>
      <c r="B1085" s="65" t="s">
        <v>249</v>
      </c>
      <c r="C1085" s="65" t="str">
        <f>VLOOKUP(B1085,Vereadores!$A$2:$C$59,2,0)</f>
        <v>MDB</v>
      </c>
      <c r="D1085" s="80" t="s">
        <v>2307</v>
      </c>
      <c r="E1085" s="70">
        <v>1854.94</v>
      </c>
      <c r="F1085" s="77" t="s">
        <v>2308</v>
      </c>
      <c r="G1085" s="77" t="s">
        <v>2323</v>
      </c>
      <c r="H1085" s="65" t="s">
        <v>214</v>
      </c>
      <c r="I1085" s="71"/>
    </row>
    <row r="1086" spans="1:9" s="29" customFormat="1" ht="30" hidden="1" x14ac:dyDescent="0.25">
      <c r="A1086" s="93">
        <f t="shared" si="17"/>
        <v>1084</v>
      </c>
      <c r="B1086" s="65" t="s">
        <v>249</v>
      </c>
      <c r="C1086" s="65" t="str">
        <f>VLOOKUP(B1086,Vereadores!$A$2:$C$59,2,0)</f>
        <v>MDB</v>
      </c>
      <c r="D1086" s="80" t="s">
        <v>2307</v>
      </c>
      <c r="E1086" s="70">
        <v>1309.44</v>
      </c>
      <c r="F1086" s="77" t="s">
        <v>2308</v>
      </c>
      <c r="G1086" s="77" t="s">
        <v>2324</v>
      </c>
      <c r="H1086" s="65" t="s">
        <v>214</v>
      </c>
      <c r="I1086" s="71"/>
    </row>
    <row r="1087" spans="1:9" s="29" customFormat="1" x14ac:dyDescent="0.25">
      <c r="A1087" s="93">
        <f t="shared" si="17"/>
        <v>1085</v>
      </c>
      <c r="B1087" s="65" t="s">
        <v>112</v>
      </c>
      <c r="C1087" s="65" t="str">
        <f>VLOOKUP(B1087,Vereadores!$A$2:$C$59,2,0)</f>
        <v>PT</v>
      </c>
      <c r="D1087" s="80" t="s">
        <v>2325</v>
      </c>
      <c r="E1087" s="70">
        <v>80000</v>
      </c>
      <c r="F1087" s="77" t="s">
        <v>189</v>
      </c>
      <c r="G1087" s="77" t="s">
        <v>2326</v>
      </c>
      <c r="H1087" s="65" t="s">
        <v>180</v>
      </c>
      <c r="I1087" s="71">
        <v>45543</v>
      </c>
    </row>
    <row r="1088" spans="1:9" s="29" customFormat="1" hidden="1" x14ac:dyDescent="0.25">
      <c r="A1088" s="93">
        <f t="shared" si="17"/>
        <v>1086</v>
      </c>
      <c r="B1088" s="65" t="s">
        <v>1894</v>
      </c>
      <c r="C1088" s="65" t="str">
        <f>VLOOKUP(B1088,Vereadores!$A$2:$C$59,2,0)</f>
        <v>PSD</v>
      </c>
      <c r="D1088" s="80" t="s">
        <v>2327</v>
      </c>
      <c r="E1088" s="70"/>
      <c r="F1088" s="77" t="s">
        <v>189</v>
      </c>
      <c r="G1088" s="77" t="s">
        <v>2328</v>
      </c>
      <c r="H1088" s="65" t="s">
        <v>214</v>
      </c>
      <c r="I1088" s="71"/>
    </row>
    <row r="1089" spans="1:9" s="29" customFormat="1" ht="30" hidden="1" x14ac:dyDescent="0.25">
      <c r="A1089" s="93">
        <f t="shared" si="17"/>
        <v>1087</v>
      </c>
      <c r="B1089" s="65" t="s">
        <v>249</v>
      </c>
      <c r="C1089" s="65" t="str">
        <f>VLOOKUP(B1089,Vereadores!$A$2:$C$59,2,0)</f>
        <v>MDB</v>
      </c>
      <c r="D1089" s="80" t="s">
        <v>2307</v>
      </c>
      <c r="E1089" s="70">
        <v>2209.9899999999998</v>
      </c>
      <c r="F1089" s="77" t="s">
        <v>2308</v>
      </c>
      <c r="G1089" s="77" t="s">
        <v>2329</v>
      </c>
      <c r="H1089" s="65" t="s">
        <v>214</v>
      </c>
      <c r="I1089" s="71"/>
    </row>
    <row r="1090" spans="1:9" s="29" customFormat="1" ht="30" hidden="1" x14ac:dyDescent="0.25">
      <c r="A1090" s="93">
        <f t="shared" si="17"/>
        <v>1088</v>
      </c>
      <c r="B1090" s="65" t="s">
        <v>249</v>
      </c>
      <c r="C1090" s="65" t="str">
        <f>VLOOKUP(B1090,Vereadores!$A$2:$C$59,2,0)</f>
        <v>MDB</v>
      </c>
      <c r="D1090" s="80" t="s">
        <v>2307</v>
      </c>
      <c r="E1090" s="70">
        <v>855.85</v>
      </c>
      <c r="F1090" s="77" t="s">
        <v>2308</v>
      </c>
      <c r="G1090" s="77" t="s">
        <v>2330</v>
      </c>
      <c r="H1090" s="65" t="s">
        <v>214</v>
      </c>
      <c r="I1090" s="71"/>
    </row>
    <row r="1091" spans="1:9" s="29" customFormat="1" ht="30" hidden="1" x14ac:dyDescent="0.25">
      <c r="A1091" s="93">
        <f t="shared" ref="A1091:A1154" si="18">A1090+1</f>
        <v>1089</v>
      </c>
      <c r="B1091" s="65" t="s">
        <v>122</v>
      </c>
      <c r="C1091" s="65" t="str">
        <f>VLOOKUP(B1091,Vereadores!$A$2:$C$59,2,0)</f>
        <v>PT</v>
      </c>
      <c r="D1091" s="80" t="s">
        <v>2331</v>
      </c>
      <c r="E1091" s="70">
        <v>150000</v>
      </c>
      <c r="F1091" s="77" t="s">
        <v>217</v>
      </c>
      <c r="G1091" s="77" t="s">
        <v>2332</v>
      </c>
      <c r="H1091" s="65" t="s">
        <v>195</v>
      </c>
      <c r="I1091" s="71"/>
    </row>
    <row r="1092" spans="1:9" s="29" customFormat="1" hidden="1" x14ac:dyDescent="0.25">
      <c r="A1092" s="93">
        <f t="shared" si="18"/>
        <v>1090</v>
      </c>
      <c r="B1092" s="65" t="s">
        <v>125</v>
      </c>
      <c r="C1092" s="65" t="str">
        <f>VLOOKUP(B1092,Vereadores!$A$2:$C$59,2,0)</f>
        <v>PSD</v>
      </c>
      <c r="D1092" s="80" t="s">
        <v>2333</v>
      </c>
      <c r="E1092" s="70">
        <v>147900</v>
      </c>
      <c r="F1092" s="77" t="s">
        <v>251</v>
      </c>
      <c r="G1092" s="77" t="s">
        <v>2334</v>
      </c>
      <c r="H1092" s="65" t="s">
        <v>195</v>
      </c>
      <c r="I1092" s="71"/>
    </row>
    <row r="1093" spans="1:9" s="29" customFormat="1" ht="45" x14ac:dyDescent="0.25">
      <c r="A1093" s="93">
        <f t="shared" si="18"/>
        <v>1091</v>
      </c>
      <c r="B1093" s="65" t="s">
        <v>120</v>
      </c>
      <c r="C1093" s="65" t="str">
        <f>VLOOKUP(B1093,Vereadores!$A$2:$C$59,2,0)</f>
        <v>PSOL</v>
      </c>
      <c r="D1093" s="80" t="s">
        <v>2335</v>
      </c>
      <c r="E1093" s="70">
        <v>80000</v>
      </c>
      <c r="F1093" s="77" t="s">
        <v>217</v>
      </c>
      <c r="G1093" s="77" t="s">
        <v>2336</v>
      </c>
      <c r="H1093" s="65" t="s">
        <v>180</v>
      </c>
      <c r="I1093" s="71">
        <v>45469</v>
      </c>
    </row>
    <row r="1094" spans="1:9" s="29" customFormat="1" ht="30" x14ac:dyDescent="0.25">
      <c r="A1094" s="93">
        <f t="shared" si="18"/>
        <v>1092</v>
      </c>
      <c r="B1094" s="65" t="s">
        <v>122</v>
      </c>
      <c r="C1094" s="65" t="str">
        <f>VLOOKUP(B1094,Vereadores!$A$2:$C$59,2,0)</f>
        <v>PT</v>
      </c>
      <c r="D1094" s="80" t="s">
        <v>2337</v>
      </c>
      <c r="E1094" s="70">
        <v>200000</v>
      </c>
      <c r="F1094" s="77" t="s">
        <v>217</v>
      </c>
      <c r="G1094" s="77" t="s">
        <v>2338</v>
      </c>
      <c r="H1094" s="65" t="s">
        <v>180</v>
      </c>
      <c r="I1094" s="71">
        <v>45475</v>
      </c>
    </row>
    <row r="1095" spans="1:9" s="29" customFormat="1" ht="30" hidden="1" x14ac:dyDescent="0.25">
      <c r="A1095" s="93">
        <f t="shared" si="18"/>
        <v>1093</v>
      </c>
      <c r="B1095" s="65" t="s">
        <v>249</v>
      </c>
      <c r="C1095" s="65" t="str">
        <f>VLOOKUP(B1095,Vereadores!$A$2:$C$59,2,0)</f>
        <v>MDB</v>
      </c>
      <c r="D1095" s="80" t="s">
        <v>2307</v>
      </c>
      <c r="E1095" s="70">
        <v>2046.25</v>
      </c>
      <c r="F1095" s="77" t="s">
        <v>2308</v>
      </c>
      <c r="G1095" s="77" t="s">
        <v>2339</v>
      </c>
      <c r="H1095" s="65" t="s">
        <v>214</v>
      </c>
      <c r="I1095" s="71"/>
    </row>
    <row r="1096" spans="1:9" s="29" customFormat="1" ht="30" x14ac:dyDescent="0.25">
      <c r="A1096" s="93">
        <f t="shared" si="18"/>
        <v>1094</v>
      </c>
      <c r="B1096" s="65" t="s">
        <v>80</v>
      </c>
      <c r="C1096" s="65" t="str">
        <f>VLOOKUP(B1096,Vereadores!$A$2:$C$59,2,0)</f>
        <v>PSOL</v>
      </c>
      <c r="D1096" s="80" t="s">
        <v>2340</v>
      </c>
      <c r="E1096" s="70">
        <v>50000</v>
      </c>
      <c r="F1096" s="77" t="s">
        <v>217</v>
      </c>
      <c r="G1096" s="77" t="s">
        <v>2341</v>
      </c>
      <c r="H1096" s="65" t="s">
        <v>180</v>
      </c>
      <c r="I1096" s="71">
        <v>45469</v>
      </c>
    </row>
    <row r="1097" spans="1:9" s="29" customFormat="1" ht="30" x14ac:dyDescent="0.25">
      <c r="A1097" s="93">
        <f t="shared" si="18"/>
        <v>1095</v>
      </c>
      <c r="B1097" s="65" t="s">
        <v>125</v>
      </c>
      <c r="C1097" s="65" t="str">
        <f>VLOOKUP(B1097,Vereadores!$A$2:$C$59,2,0)</f>
        <v>PSD</v>
      </c>
      <c r="D1097" s="80" t="s">
        <v>2342</v>
      </c>
      <c r="E1097" s="70">
        <v>40000</v>
      </c>
      <c r="F1097" s="77" t="s">
        <v>251</v>
      </c>
      <c r="G1097" s="77" t="s">
        <v>2343</v>
      </c>
      <c r="H1097" s="65" t="s">
        <v>180</v>
      </c>
      <c r="I1097" s="71">
        <v>45446</v>
      </c>
    </row>
    <row r="1098" spans="1:9" s="29" customFormat="1" ht="30" hidden="1" x14ac:dyDescent="0.25">
      <c r="A1098" s="93">
        <f t="shared" si="18"/>
        <v>1096</v>
      </c>
      <c r="B1098" s="65" t="s">
        <v>207</v>
      </c>
      <c r="C1098" s="65" t="str">
        <f>VLOOKUP(B1098,Vereadores!$A$2:$C$59,2,0)</f>
        <v>UNIÃO BRASIL</v>
      </c>
      <c r="D1098" s="80" t="s">
        <v>2344</v>
      </c>
      <c r="E1098" s="70">
        <v>500000</v>
      </c>
      <c r="F1098" s="77" t="s">
        <v>212</v>
      </c>
      <c r="G1098" s="77" t="s">
        <v>2345</v>
      </c>
      <c r="H1098" s="65" t="s">
        <v>976</v>
      </c>
      <c r="I1098" s="71"/>
    </row>
    <row r="1099" spans="1:9" s="29" customFormat="1" ht="30" hidden="1" x14ac:dyDescent="0.25">
      <c r="A1099" s="93">
        <f t="shared" si="18"/>
        <v>1097</v>
      </c>
      <c r="B1099" s="65" t="s">
        <v>249</v>
      </c>
      <c r="C1099" s="65" t="str">
        <f>VLOOKUP(B1099,Vereadores!$A$2:$C$59,2,0)</f>
        <v>MDB</v>
      </c>
      <c r="D1099" s="80" t="s">
        <v>2307</v>
      </c>
      <c r="E1099" s="70">
        <v>665.05</v>
      </c>
      <c r="F1099" s="77" t="s">
        <v>2308</v>
      </c>
      <c r="G1099" s="77" t="s">
        <v>2346</v>
      </c>
      <c r="H1099" s="65" t="s">
        <v>214</v>
      </c>
      <c r="I1099" s="71"/>
    </row>
    <row r="1100" spans="1:9" s="29" customFormat="1" x14ac:dyDescent="0.25">
      <c r="A1100" s="93">
        <f t="shared" si="18"/>
        <v>1098</v>
      </c>
      <c r="B1100" s="65" t="s">
        <v>207</v>
      </c>
      <c r="C1100" s="65" t="str">
        <f>VLOOKUP(B1100,Vereadores!$A$2:$C$59,2,0)</f>
        <v>UNIÃO BRASIL</v>
      </c>
      <c r="D1100" s="80" t="s">
        <v>2347</v>
      </c>
      <c r="E1100" s="70">
        <v>580000</v>
      </c>
      <c r="F1100" s="77" t="s">
        <v>178</v>
      </c>
      <c r="G1100" s="77" t="s">
        <v>2348</v>
      </c>
      <c r="H1100" s="65" t="s">
        <v>180</v>
      </c>
      <c r="I1100" s="71">
        <v>45436</v>
      </c>
    </row>
    <row r="1101" spans="1:9" s="29" customFormat="1" x14ac:dyDescent="0.25">
      <c r="A1101" s="93">
        <f t="shared" si="18"/>
        <v>1099</v>
      </c>
      <c r="B1101" s="65" t="s">
        <v>207</v>
      </c>
      <c r="C1101" s="65" t="str">
        <f>VLOOKUP(B1101,Vereadores!$A$2:$C$59,2,0)</f>
        <v>UNIÃO BRASIL</v>
      </c>
      <c r="D1101" s="80" t="s">
        <v>2349</v>
      </c>
      <c r="E1101" s="70">
        <v>50000</v>
      </c>
      <c r="F1101" s="77" t="s">
        <v>860</v>
      </c>
      <c r="G1101" s="77" t="s">
        <v>2350</v>
      </c>
      <c r="H1101" s="65" t="s">
        <v>180</v>
      </c>
      <c r="I1101" s="71">
        <v>45448</v>
      </c>
    </row>
    <row r="1102" spans="1:9" s="29" customFormat="1" ht="30" hidden="1" x14ac:dyDescent="0.25">
      <c r="A1102" s="93">
        <f t="shared" si="18"/>
        <v>1100</v>
      </c>
      <c r="B1102" s="65" t="s">
        <v>249</v>
      </c>
      <c r="C1102" s="65" t="str">
        <f>VLOOKUP(B1102,Vereadores!$A$2:$C$59,2,0)</f>
        <v>MDB</v>
      </c>
      <c r="D1102" s="80" t="s">
        <v>2307</v>
      </c>
      <c r="E1102" s="70">
        <v>5737.79</v>
      </c>
      <c r="F1102" s="77" t="s">
        <v>2308</v>
      </c>
      <c r="G1102" s="77" t="s">
        <v>2351</v>
      </c>
      <c r="H1102" s="65" t="s">
        <v>214</v>
      </c>
      <c r="I1102" s="71"/>
    </row>
    <row r="1103" spans="1:9" s="29" customFormat="1" ht="30" x14ac:dyDescent="0.25">
      <c r="A1103" s="93">
        <f t="shared" si="18"/>
        <v>1101</v>
      </c>
      <c r="B1103" s="65" t="s">
        <v>290</v>
      </c>
      <c r="C1103" s="65" t="str">
        <f>VLOOKUP(B1103,Vereadores!$A$2:$C$59,2,0)</f>
        <v>PP</v>
      </c>
      <c r="D1103" s="80" t="s">
        <v>2352</v>
      </c>
      <c r="E1103" s="70">
        <v>200000</v>
      </c>
      <c r="F1103" s="77" t="s">
        <v>217</v>
      </c>
      <c r="G1103" s="77" t="s">
        <v>2353</v>
      </c>
      <c r="H1103" s="65" t="s">
        <v>180</v>
      </c>
      <c r="I1103" s="71">
        <v>45446</v>
      </c>
    </row>
    <row r="1104" spans="1:9" s="29" customFormat="1" ht="30" hidden="1" x14ac:dyDescent="0.25">
      <c r="A1104" s="93">
        <f t="shared" si="18"/>
        <v>1102</v>
      </c>
      <c r="B1104" s="65" t="s">
        <v>249</v>
      </c>
      <c r="C1104" s="65" t="str">
        <f>VLOOKUP(B1104,Vereadores!$A$2:$C$59,2,0)</f>
        <v>MDB</v>
      </c>
      <c r="D1104" s="80" t="s">
        <v>2307</v>
      </c>
      <c r="E1104" s="70">
        <v>2544.02</v>
      </c>
      <c r="F1104" s="77" t="s">
        <v>2308</v>
      </c>
      <c r="G1104" s="77" t="s">
        <v>2354</v>
      </c>
      <c r="H1104" s="65" t="s">
        <v>214</v>
      </c>
      <c r="I1104" s="71"/>
    </row>
    <row r="1105" spans="1:9" s="29" customFormat="1" x14ac:dyDescent="0.25">
      <c r="A1105" s="93">
        <f t="shared" si="18"/>
        <v>1103</v>
      </c>
      <c r="B1105" s="65" t="s">
        <v>19</v>
      </c>
      <c r="C1105" s="65" t="str">
        <f>VLOOKUP(B1105,Vereadores!$A$2:$C$59,2,0)</f>
        <v>PT</v>
      </c>
      <c r="D1105" s="80" t="s">
        <v>2355</v>
      </c>
      <c r="E1105" s="70">
        <v>100000</v>
      </c>
      <c r="F1105" s="77" t="s">
        <v>178</v>
      </c>
      <c r="G1105" s="77" t="s">
        <v>2356</v>
      </c>
      <c r="H1105" s="65" t="s">
        <v>180</v>
      </c>
      <c r="I1105" s="71">
        <v>45436</v>
      </c>
    </row>
    <row r="1106" spans="1:9" s="29" customFormat="1" x14ac:dyDescent="0.25">
      <c r="A1106" s="93">
        <f t="shared" si="18"/>
        <v>1104</v>
      </c>
      <c r="B1106" s="65" t="s">
        <v>149</v>
      </c>
      <c r="C1106" s="65" t="str">
        <f>VLOOKUP(B1106,Vereadores!$A$2:$C$59,2,0)</f>
        <v>UNIÃO BRASIL</v>
      </c>
      <c r="D1106" s="80" t="s">
        <v>2357</v>
      </c>
      <c r="E1106" s="70">
        <v>110000</v>
      </c>
      <c r="F1106" s="77" t="s">
        <v>189</v>
      </c>
      <c r="G1106" s="77" t="s">
        <v>2358</v>
      </c>
      <c r="H1106" s="65" t="s">
        <v>180</v>
      </c>
      <c r="I1106" s="71">
        <v>45447</v>
      </c>
    </row>
    <row r="1107" spans="1:9" s="29" customFormat="1" ht="30" hidden="1" x14ac:dyDescent="0.25">
      <c r="A1107" s="93">
        <f t="shared" si="18"/>
        <v>1105</v>
      </c>
      <c r="B1107" s="65" t="s">
        <v>249</v>
      </c>
      <c r="C1107" s="65" t="str">
        <f>VLOOKUP(B1107,Vereadores!$A$2:$C$59,2,0)</f>
        <v>MDB</v>
      </c>
      <c r="D1107" s="80" t="s">
        <v>2307</v>
      </c>
      <c r="E1107" s="70">
        <v>258.33</v>
      </c>
      <c r="F1107" s="77" t="s">
        <v>2359</v>
      </c>
      <c r="G1107" s="77" t="s">
        <v>2360</v>
      </c>
      <c r="H1107" s="65" t="s">
        <v>214</v>
      </c>
      <c r="I1107" s="71"/>
    </row>
    <row r="1108" spans="1:9" s="29" customFormat="1" ht="30" hidden="1" x14ac:dyDescent="0.25">
      <c r="A1108" s="93">
        <f t="shared" si="18"/>
        <v>1106</v>
      </c>
      <c r="B1108" s="65" t="s">
        <v>249</v>
      </c>
      <c r="C1108" s="65" t="str">
        <f>VLOOKUP(B1108,Vereadores!$A$2:$C$59,2,0)</f>
        <v>MDB</v>
      </c>
      <c r="D1108" s="80" t="s">
        <v>2307</v>
      </c>
      <c r="E1108" s="70">
        <v>654.44000000000005</v>
      </c>
      <c r="F1108" s="77" t="s">
        <v>2359</v>
      </c>
      <c r="G1108" s="77" t="s">
        <v>2361</v>
      </c>
      <c r="H1108" s="65" t="s">
        <v>214</v>
      </c>
      <c r="I1108" s="71"/>
    </row>
    <row r="1109" spans="1:9" s="29" customFormat="1" ht="30" hidden="1" x14ac:dyDescent="0.25">
      <c r="A1109" s="93">
        <f t="shared" si="18"/>
        <v>1107</v>
      </c>
      <c r="B1109" s="65" t="s">
        <v>290</v>
      </c>
      <c r="C1109" s="65" t="str">
        <f>VLOOKUP(B1109,Vereadores!$A$2:$C$59,2,0)</f>
        <v>PP</v>
      </c>
      <c r="D1109" s="80" t="s">
        <v>2362</v>
      </c>
      <c r="E1109" s="70">
        <v>50000</v>
      </c>
      <c r="F1109" s="77" t="s">
        <v>217</v>
      </c>
      <c r="G1109" s="77" t="s">
        <v>2363</v>
      </c>
      <c r="H1109" s="65" t="s">
        <v>195</v>
      </c>
      <c r="I1109" s="71">
        <v>45446</v>
      </c>
    </row>
    <row r="1110" spans="1:9" s="29" customFormat="1" ht="30" x14ac:dyDescent="0.25">
      <c r="A1110" s="93">
        <f t="shared" si="18"/>
        <v>1108</v>
      </c>
      <c r="B1110" s="65" t="s">
        <v>84</v>
      </c>
      <c r="C1110" s="65" t="str">
        <f>VLOOKUP(B1110,Vereadores!$A$2:$C$59,2,0)</f>
        <v>PSB</v>
      </c>
      <c r="D1110" s="80" t="s">
        <v>2364</v>
      </c>
      <c r="E1110" s="70">
        <v>100000</v>
      </c>
      <c r="F1110" s="77" t="s">
        <v>221</v>
      </c>
      <c r="G1110" s="77" t="s">
        <v>2365</v>
      </c>
      <c r="H1110" s="65" t="s">
        <v>180</v>
      </c>
      <c r="I1110" s="71">
        <v>45446</v>
      </c>
    </row>
    <row r="1111" spans="1:9" s="29" customFormat="1" x14ac:dyDescent="0.25">
      <c r="A1111" s="93">
        <f t="shared" si="18"/>
        <v>1109</v>
      </c>
      <c r="B1111" s="65" t="s">
        <v>84</v>
      </c>
      <c r="C1111" s="65" t="str">
        <f>VLOOKUP(B1111,Vereadores!$A$2:$C$59,2,0)</f>
        <v>PSB</v>
      </c>
      <c r="D1111" s="80" t="s">
        <v>2366</v>
      </c>
      <c r="E1111" s="70">
        <v>100000</v>
      </c>
      <c r="F1111" s="77" t="s">
        <v>221</v>
      </c>
      <c r="G1111" s="77" t="s">
        <v>2367</v>
      </c>
      <c r="H1111" s="65" t="s">
        <v>180</v>
      </c>
      <c r="I1111" s="71">
        <v>45446</v>
      </c>
    </row>
    <row r="1112" spans="1:9" s="29" customFormat="1" ht="30" x14ac:dyDescent="0.25">
      <c r="A1112" s="93">
        <f t="shared" si="18"/>
        <v>1110</v>
      </c>
      <c r="B1112" s="65" t="s">
        <v>84</v>
      </c>
      <c r="C1112" s="65" t="str">
        <f>VLOOKUP(B1112,Vereadores!$A$2:$C$59,2,0)</f>
        <v>PSB</v>
      </c>
      <c r="D1112" s="80" t="s">
        <v>367</v>
      </c>
      <c r="E1112" s="70">
        <v>80000</v>
      </c>
      <c r="F1112" s="77" t="s">
        <v>221</v>
      </c>
      <c r="G1112" s="77" t="s">
        <v>2368</v>
      </c>
      <c r="H1112" s="65" t="s">
        <v>180</v>
      </c>
      <c r="I1112" s="71">
        <v>45446</v>
      </c>
    </row>
    <row r="1113" spans="1:9" s="29" customFormat="1" x14ac:dyDescent="0.25">
      <c r="A1113" s="93">
        <f t="shared" si="18"/>
        <v>1111</v>
      </c>
      <c r="B1113" s="65" t="s">
        <v>127</v>
      </c>
      <c r="C1113" s="65" t="str">
        <f>VLOOKUP(B1113,Vereadores!$A$2:$C$59,2,0)</f>
        <v>MDB</v>
      </c>
      <c r="D1113" s="80" t="s">
        <v>2369</v>
      </c>
      <c r="E1113" s="70">
        <v>150000</v>
      </c>
      <c r="F1113" s="77" t="s">
        <v>251</v>
      </c>
      <c r="G1113" s="77" t="s">
        <v>2370</v>
      </c>
      <c r="H1113" s="65" t="s">
        <v>180</v>
      </c>
      <c r="I1113" s="71">
        <v>45446</v>
      </c>
    </row>
    <row r="1114" spans="1:9" s="29" customFormat="1" x14ac:dyDescent="0.25">
      <c r="A1114" s="93">
        <f t="shared" si="18"/>
        <v>1112</v>
      </c>
      <c r="B1114" s="65" t="s">
        <v>69</v>
      </c>
      <c r="C1114" s="65" t="str">
        <f>VLOOKUP(B1114,Vereadores!$A$2:$C$59,2,0)</f>
        <v>MDB</v>
      </c>
      <c r="D1114" s="80" t="s">
        <v>2371</v>
      </c>
      <c r="E1114" s="70">
        <v>50000</v>
      </c>
      <c r="F1114" s="77" t="s">
        <v>251</v>
      </c>
      <c r="G1114" s="77" t="s">
        <v>2372</v>
      </c>
      <c r="H1114" s="65" t="s">
        <v>180</v>
      </c>
      <c r="I1114" s="71">
        <v>45446</v>
      </c>
    </row>
    <row r="1115" spans="1:9" s="29" customFormat="1" x14ac:dyDescent="0.25">
      <c r="A1115" s="93">
        <f t="shared" si="18"/>
        <v>1113</v>
      </c>
      <c r="B1115" s="65" t="s">
        <v>162</v>
      </c>
      <c r="C1115" s="65" t="str">
        <f>VLOOKUP(B1115,Vereadores!$A$2:$C$59,2,0)</f>
        <v>PSD</v>
      </c>
      <c r="D1115" s="80" t="s">
        <v>2373</v>
      </c>
      <c r="E1115" s="70">
        <v>300000</v>
      </c>
      <c r="F1115" s="77" t="s">
        <v>189</v>
      </c>
      <c r="G1115" s="77" t="s">
        <v>2374</v>
      </c>
      <c r="H1115" s="65" t="s">
        <v>180</v>
      </c>
      <c r="I1115" s="71">
        <v>45469</v>
      </c>
    </row>
    <row r="1116" spans="1:9" s="29" customFormat="1" x14ac:dyDescent="0.25">
      <c r="A1116" s="93">
        <f t="shared" si="18"/>
        <v>1114</v>
      </c>
      <c r="B1116" s="65" t="s">
        <v>162</v>
      </c>
      <c r="C1116" s="65" t="str">
        <f>VLOOKUP(B1116,Vereadores!$A$2:$C$59,2,0)</f>
        <v>PSD</v>
      </c>
      <c r="D1116" s="80" t="s">
        <v>2375</v>
      </c>
      <c r="E1116" s="70">
        <v>300000</v>
      </c>
      <c r="F1116" s="77" t="s">
        <v>189</v>
      </c>
      <c r="G1116" s="77" t="s">
        <v>2376</v>
      </c>
      <c r="H1116" s="65" t="s">
        <v>180</v>
      </c>
      <c r="I1116" s="71">
        <v>45469</v>
      </c>
    </row>
    <row r="1117" spans="1:9" s="29" customFormat="1" x14ac:dyDescent="0.25">
      <c r="A1117" s="93">
        <f t="shared" si="18"/>
        <v>1115</v>
      </c>
      <c r="B1117" s="65" t="s">
        <v>162</v>
      </c>
      <c r="C1117" s="65" t="str">
        <f>VLOOKUP(B1117,Vereadores!$A$2:$C$59,2,0)</f>
        <v>PSD</v>
      </c>
      <c r="D1117" s="80" t="s">
        <v>2377</v>
      </c>
      <c r="E1117" s="70">
        <v>300000</v>
      </c>
      <c r="F1117" s="77" t="s">
        <v>189</v>
      </c>
      <c r="G1117" s="77" t="s">
        <v>2378</v>
      </c>
      <c r="H1117" s="65" t="s">
        <v>180</v>
      </c>
      <c r="I1117" s="71">
        <v>45469</v>
      </c>
    </row>
    <row r="1118" spans="1:9" s="29" customFormat="1" x14ac:dyDescent="0.25">
      <c r="A1118" s="93">
        <f t="shared" si="18"/>
        <v>1116</v>
      </c>
      <c r="B1118" s="65" t="s">
        <v>162</v>
      </c>
      <c r="C1118" s="65" t="str">
        <f>VLOOKUP(B1118,Vereadores!$A$2:$C$59,2,0)</f>
        <v>PSD</v>
      </c>
      <c r="D1118" s="80" t="s">
        <v>2379</v>
      </c>
      <c r="E1118" s="70">
        <v>300000</v>
      </c>
      <c r="F1118" s="77" t="s">
        <v>189</v>
      </c>
      <c r="G1118" s="77" t="s">
        <v>2380</v>
      </c>
      <c r="H1118" s="65" t="s">
        <v>180</v>
      </c>
      <c r="I1118" s="71">
        <v>45469</v>
      </c>
    </row>
    <row r="1119" spans="1:9" s="29" customFormat="1" ht="60" x14ac:dyDescent="0.25">
      <c r="A1119" s="93">
        <f t="shared" si="18"/>
        <v>1117</v>
      </c>
      <c r="B1119" s="65" t="s">
        <v>69</v>
      </c>
      <c r="C1119" s="65" t="str">
        <f>VLOOKUP(B1119,Vereadores!$A$2:$C$59,2,0)</f>
        <v>MDB</v>
      </c>
      <c r="D1119" s="80" t="s">
        <v>2381</v>
      </c>
      <c r="E1119" s="70">
        <v>80000</v>
      </c>
      <c r="F1119" s="77" t="s">
        <v>299</v>
      </c>
      <c r="G1119" s="77" t="s">
        <v>2382</v>
      </c>
      <c r="H1119" s="65" t="s">
        <v>180</v>
      </c>
      <c r="I1119" s="71">
        <v>45434</v>
      </c>
    </row>
    <row r="1120" spans="1:9" s="29" customFormat="1" x14ac:dyDescent="0.25">
      <c r="A1120" s="93">
        <f t="shared" si="18"/>
        <v>1118</v>
      </c>
      <c r="B1120" s="65" t="s">
        <v>84</v>
      </c>
      <c r="C1120" s="65" t="str">
        <f>VLOOKUP(B1120,Vereadores!$A$2:$C$59,2,0)</f>
        <v>PSB</v>
      </c>
      <c r="D1120" s="80" t="s">
        <v>2383</v>
      </c>
      <c r="E1120" s="70">
        <v>50000</v>
      </c>
      <c r="F1120" s="77" t="s">
        <v>251</v>
      </c>
      <c r="G1120" s="77" t="s">
        <v>2384</v>
      </c>
      <c r="H1120" s="65" t="s">
        <v>180</v>
      </c>
      <c r="I1120" s="71">
        <v>45446</v>
      </c>
    </row>
    <row r="1121" spans="1:9" s="29" customFormat="1" x14ac:dyDescent="0.25">
      <c r="A1121" s="93">
        <f t="shared" si="18"/>
        <v>1119</v>
      </c>
      <c r="B1121" s="65" t="s">
        <v>115</v>
      </c>
      <c r="C1121" s="65" t="str">
        <f>VLOOKUP(B1121,Vereadores!$A$2:$C$59,2,0)</f>
        <v>REPUBLICANOS</v>
      </c>
      <c r="D1121" s="80" t="s">
        <v>2385</v>
      </c>
      <c r="E1121" s="70">
        <v>500000</v>
      </c>
      <c r="F1121" s="77" t="s">
        <v>189</v>
      </c>
      <c r="G1121" s="77" t="s">
        <v>2386</v>
      </c>
      <c r="H1121" s="65" t="s">
        <v>180</v>
      </c>
      <c r="I1121" s="71">
        <v>45491</v>
      </c>
    </row>
    <row r="1122" spans="1:9" s="29" customFormat="1" x14ac:dyDescent="0.25">
      <c r="A1122" s="93">
        <f t="shared" si="18"/>
        <v>1120</v>
      </c>
      <c r="B1122" s="65" t="s">
        <v>112</v>
      </c>
      <c r="C1122" s="65" t="str">
        <f>VLOOKUP(B1122,Vereadores!$A$2:$C$59,2,0)</f>
        <v>PT</v>
      </c>
      <c r="D1122" s="80" t="s">
        <v>2387</v>
      </c>
      <c r="E1122" s="70">
        <v>34388.400000000001</v>
      </c>
      <c r="F1122" s="77" t="s">
        <v>178</v>
      </c>
      <c r="G1122" s="77" t="s">
        <v>2388</v>
      </c>
      <c r="H1122" s="65" t="s">
        <v>180</v>
      </c>
      <c r="I1122" s="71">
        <v>45436</v>
      </c>
    </row>
    <row r="1123" spans="1:9" s="29" customFormat="1" ht="30" hidden="1" x14ac:dyDescent="0.25">
      <c r="A1123" s="93">
        <f t="shared" si="18"/>
        <v>1121</v>
      </c>
      <c r="B1123" s="65" t="s">
        <v>234</v>
      </c>
      <c r="C1123" s="65" t="str">
        <f>VLOOKUP(B1123,Vereadores!$A$2:$C$59,2,0)</f>
        <v>PSD</v>
      </c>
      <c r="D1123" s="80" t="s">
        <v>2389</v>
      </c>
      <c r="E1123" s="70">
        <v>250000</v>
      </c>
      <c r="F1123" s="77" t="s">
        <v>212</v>
      </c>
      <c r="G1123" s="77" t="s">
        <v>2390</v>
      </c>
      <c r="H1123" s="65" t="s">
        <v>214</v>
      </c>
      <c r="I1123" s="71"/>
    </row>
    <row r="1124" spans="1:9" s="29" customFormat="1" ht="30" x14ac:dyDescent="0.25">
      <c r="A1124" s="93">
        <f t="shared" si="18"/>
        <v>1122</v>
      </c>
      <c r="B1124" s="65" t="s">
        <v>80</v>
      </c>
      <c r="C1124" s="65" t="str">
        <f>VLOOKUP(B1124,Vereadores!$A$2:$C$59,2,0)</f>
        <v>PSOL</v>
      </c>
      <c r="D1124" s="80" t="s">
        <v>2340</v>
      </c>
      <c r="E1124" s="70">
        <v>50000</v>
      </c>
      <c r="F1124" s="77" t="s">
        <v>217</v>
      </c>
      <c r="G1124" s="77" t="s">
        <v>2391</v>
      </c>
      <c r="H1124" s="65" t="s">
        <v>180</v>
      </c>
      <c r="I1124" s="71">
        <v>45445</v>
      </c>
    </row>
    <row r="1125" spans="1:9" s="29" customFormat="1" ht="30" x14ac:dyDescent="0.25">
      <c r="A1125" s="93">
        <f t="shared" si="18"/>
        <v>1123</v>
      </c>
      <c r="B1125" s="65" t="s">
        <v>153</v>
      </c>
      <c r="C1125" s="65" t="str">
        <f>VLOOKUP(B1125,Vereadores!$A$2:$C$59,2,0)</f>
        <v>MDB</v>
      </c>
      <c r="D1125" s="80" t="s">
        <v>2392</v>
      </c>
      <c r="E1125" s="70">
        <v>60000</v>
      </c>
      <c r="F1125" s="77" t="s">
        <v>299</v>
      </c>
      <c r="G1125" s="77" t="s">
        <v>2393</v>
      </c>
      <c r="H1125" s="65" t="s">
        <v>180</v>
      </c>
      <c r="I1125" s="71">
        <v>45434</v>
      </c>
    </row>
    <row r="1126" spans="1:9" s="29" customFormat="1" ht="30" x14ac:dyDescent="0.25">
      <c r="A1126" s="93">
        <f t="shared" si="18"/>
        <v>1124</v>
      </c>
      <c r="B1126" s="65" t="s">
        <v>153</v>
      </c>
      <c r="C1126" s="65" t="str">
        <f>VLOOKUP(B1126,Vereadores!$A$2:$C$59,2,0)</f>
        <v>MDB</v>
      </c>
      <c r="D1126" s="80" t="s">
        <v>2394</v>
      </c>
      <c r="E1126" s="70">
        <v>120000</v>
      </c>
      <c r="F1126" s="77" t="s">
        <v>299</v>
      </c>
      <c r="G1126" s="77" t="s">
        <v>2395</v>
      </c>
      <c r="H1126" s="65" t="s">
        <v>180</v>
      </c>
      <c r="I1126" s="71">
        <v>45434</v>
      </c>
    </row>
    <row r="1127" spans="1:9" s="29" customFormat="1" ht="30" x14ac:dyDescent="0.25">
      <c r="A1127" s="93">
        <f t="shared" si="18"/>
        <v>1125</v>
      </c>
      <c r="B1127" s="65" t="s">
        <v>112</v>
      </c>
      <c r="C1127" s="65" t="str">
        <f>VLOOKUP(B1127,Vereadores!$A$2:$C$59,2,0)</f>
        <v>PT</v>
      </c>
      <c r="D1127" s="80" t="s">
        <v>2396</v>
      </c>
      <c r="E1127" s="70">
        <v>210000</v>
      </c>
      <c r="F1127" s="77" t="s">
        <v>251</v>
      </c>
      <c r="G1127" s="77" t="s">
        <v>2397</v>
      </c>
      <c r="H1127" s="65" t="s">
        <v>180</v>
      </c>
      <c r="I1127" s="71">
        <v>45450</v>
      </c>
    </row>
    <row r="1128" spans="1:9" s="29" customFormat="1" ht="30" x14ac:dyDescent="0.25">
      <c r="A1128" s="93">
        <f t="shared" si="18"/>
        <v>1126</v>
      </c>
      <c r="B1128" s="65" t="s">
        <v>159</v>
      </c>
      <c r="C1128" s="65" t="str">
        <f>VLOOKUP(B1128,Vereadores!$A$2:$C$59,2,0)</f>
        <v>PSOL</v>
      </c>
      <c r="D1128" s="80" t="s">
        <v>2398</v>
      </c>
      <c r="E1128" s="70">
        <v>150000</v>
      </c>
      <c r="F1128" s="77" t="s">
        <v>251</v>
      </c>
      <c r="G1128" s="77" t="s">
        <v>2399</v>
      </c>
      <c r="H1128" s="65" t="s">
        <v>180</v>
      </c>
      <c r="I1128" s="71">
        <v>45436</v>
      </c>
    </row>
    <row r="1129" spans="1:9" s="29" customFormat="1" ht="30" hidden="1" x14ac:dyDescent="0.25">
      <c r="A1129" s="93">
        <f t="shared" si="18"/>
        <v>1127</v>
      </c>
      <c r="B1129" s="65" t="s">
        <v>19</v>
      </c>
      <c r="C1129" s="65" t="str">
        <f>VLOOKUP(B1129,Vereadores!$A$2:$C$59,2,0)</f>
        <v>PT</v>
      </c>
      <c r="D1129" s="80" t="s">
        <v>2400</v>
      </c>
      <c r="E1129" s="70">
        <v>500000</v>
      </c>
      <c r="F1129" s="77" t="s">
        <v>217</v>
      </c>
      <c r="G1129" s="77" t="s">
        <v>2401</v>
      </c>
      <c r="H1129" s="65" t="s">
        <v>195</v>
      </c>
      <c r="I1129" s="71"/>
    </row>
    <row r="1130" spans="1:9" s="29" customFormat="1" ht="30" hidden="1" x14ac:dyDescent="0.25">
      <c r="A1130" s="93">
        <f t="shared" si="18"/>
        <v>1128</v>
      </c>
      <c r="B1130" s="65" t="s">
        <v>767</v>
      </c>
      <c r="C1130" s="65" t="str">
        <f>VLOOKUP(B1130,Vereadores!$A$2:$C$59,2,0)</f>
        <v>PT</v>
      </c>
      <c r="D1130" s="80" t="s">
        <v>2402</v>
      </c>
      <c r="E1130" s="70">
        <v>270000</v>
      </c>
      <c r="F1130" s="77" t="s">
        <v>189</v>
      </c>
      <c r="G1130" s="77" t="s">
        <v>2403</v>
      </c>
      <c r="H1130" s="65" t="s">
        <v>195</v>
      </c>
      <c r="I1130" s="71"/>
    </row>
    <row r="1131" spans="1:9" s="29" customFormat="1" ht="30" hidden="1" x14ac:dyDescent="0.25">
      <c r="A1131" s="93">
        <f t="shared" si="18"/>
        <v>1129</v>
      </c>
      <c r="B1131" s="65" t="s">
        <v>122</v>
      </c>
      <c r="C1131" s="65" t="str">
        <f>VLOOKUP(B1131,Vereadores!$A$2:$C$59,2,0)</f>
        <v>PT</v>
      </c>
      <c r="D1131" s="80" t="s">
        <v>2404</v>
      </c>
      <c r="E1131" s="70">
        <v>72000</v>
      </c>
      <c r="F1131" s="77" t="s">
        <v>251</v>
      </c>
      <c r="G1131" s="77" t="s">
        <v>2405</v>
      </c>
      <c r="H1131" s="65" t="s">
        <v>195</v>
      </c>
      <c r="I1131" s="71"/>
    </row>
    <row r="1132" spans="1:9" s="29" customFormat="1" ht="30" hidden="1" x14ac:dyDescent="0.25">
      <c r="A1132" s="93">
        <f t="shared" si="18"/>
        <v>1130</v>
      </c>
      <c r="B1132" s="65" t="s">
        <v>159</v>
      </c>
      <c r="C1132" s="65" t="str">
        <f>VLOOKUP(B1132,Vereadores!$A$2:$C$59,2,0)</f>
        <v>PSOL</v>
      </c>
      <c r="D1132" s="80" t="s">
        <v>2406</v>
      </c>
      <c r="E1132" s="70">
        <v>50000</v>
      </c>
      <c r="F1132" s="77" t="s">
        <v>217</v>
      </c>
      <c r="G1132" s="77" t="s">
        <v>2407</v>
      </c>
      <c r="H1132" s="65" t="s">
        <v>976</v>
      </c>
      <c r="I1132" s="71"/>
    </row>
    <row r="1133" spans="1:9" s="29" customFormat="1" ht="30" hidden="1" x14ac:dyDescent="0.25">
      <c r="A1133" s="93">
        <f t="shared" si="18"/>
        <v>1131</v>
      </c>
      <c r="B1133" s="65" t="s">
        <v>159</v>
      </c>
      <c r="C1133" s="65" t="str">
        <f>VLOOKUP(B1133,Vereadores!$A$2:$C$59,2,0)</f>
        <v>PSOL</v>
      </c>
      <c r="D1133" s="80" t="s">
        <v>2408</v>
      </c>
      <c r="E1133" s="70">
        <v>120000</v>
      </c>
      <c r="F1133" s="77" t="s">
        <v>217</v>
      </c>
      <c r="G1133" s="77" t="s">
        <v>2409</v>
      </c>
      <c r="H1133" s="65" t="s">
        <v>1040</v>
      </c>
      <c r="I1133" s="71"/>
    </row>
    <row r="1134" spans="1:9" s="29" customFormat="1" x14ac:dyDescent="0.25">
      <c r="A1134" s="93">
        <f t="shared" si="18"/>
        <v>1132</v>
      </c>
      <c r="B1134" s="65" t="s">
        <v>70</v>
      </c>
      <c r="C1134" s="65" t="str">
        <f>VLOOKUP(B1134,Vereadores!$A$2:$C$59,2,0)</f>
        <v>MDB</v>
      </c>
      <c r="D1134" s="80" t="s">
        <v>2410</v>
      </c>
      <c r="E1134" s="70">
        <v>200000</v>
      </c>
      <c r="F1134" s="77" t="s">
        <v>273</v>
      </c>
      <c r="G1134" s="77" t="s">
        <v>2411</v>
      </c>
      <c r="H1134" s="65" t="s">
        <v>180</v>
      </c>
      <c r="I1134" s="71">
        <v>45498</v>
      </c>
    </row>
    <row r="1135" spans="1:9" s="29" customFormat="1" ht="30" x14ac:dyDescent="0.25">
      <c r="A1135" s="93">
        <f t="shared" si="18"/>
        <v>1133</v>
      </c>
      <c r="B1135" s="65" t="s">
        <v>80</v>
      </c>
      <c r="C1135" s="65" t="str">
        <f>VLOOKUP(B1135,Vereadores!$A$2:$C$59,2,0)</f>
        <v>PSOL</v>
      </c>
      <c r="D1135" s="80" t="s">
        <v>2412</v>
      </c>
      <c r="E1135" s="70">
        <v>37471.29</v>
      </c>
      <c r="F1135" s="77" t="s">
        <v>178</v>
      </c>
      <c r="G1135" s="77" t="s">
        <v>2413</v>
      </c>
      <c r="H1135" s="65" t="s">
        <v>180</v>
      </c>
      <c r="I1135" s="71">
        <v>45436</v>
      </c>
    </row>
    <row r="1136" spans="1:9" s="29" customFormat="1" ht="30" x14ac:dyDescent="0.25">
      <c r="A1136" s="93">
        <f t="shared" si="18"/>
        <v>1134</v>
      </c>
      <c r="B1136" s="65" t="s">
        <v>767</v>
      </c>
      <c r="C1136" s="65" t="str">
        <f>VLOOKUP(B1136,Vereadores!$A$2:$C$59,2,0)</f>
        <v>PT</v>
      </c>
      <c r="D1136" s="80" t="s">
        <v>2051</v>
      </c>
      <c r="E1136" s="70">
        <v>100000</v>
      </c>
      <c r="F1136" s="77" t="s">
        <v>217</v>
      </c>
      <c r="G1136" s="77" t="s">
        <v>2414</v>
      </c>
      <c r="H1136" s="65" t="s">
        <v>180</v>
      </c>
      <c r="I1136" s="71">
        <v>45512</v>
      </c>
    </row>
    <row r="1137" spans="1:9" s="29" customFormat="1" x14ac:dyDescent="0.25">
      <c r="A1137" s="93">
        <f t="shared" si="18"/>
        <v>1135</v>
      </c>
      <c r="B1137" s="65" t="s">
        <v>123</v>
      </c>
      <c r="C1137" s="65" t="str">
        <f>VLOOKUP(B1137,Vereadores!$A$2:$C$59,2,0)</f>
        <v>MDB</v>
      </c>
      <c r="D1137" s="80" t="s">
        <v>2415</v>
      </c>
      <c r="E1137" s="70">
        <v>27243</v>
      </c>
      <c r="F1137" s="77" t="s">
        <v>399</v>
      </c>
      <c r="G1137" s="77" t="s">
        <v>2416</v>
      </c>
      <c r="H1137" s="65" t="s">
        <v>180</v>
      </c>
      <c r="I1137" s="71">
        <v>45436</v>
      </c>
    </row>
    <row r="1138" spans="1:9" s="29" customFormat="1" ht="30" x14ac:dyDescent="0.25">
      <c r="A1138" s="93">
        <f t="shared" si="18"/>
        <v>1136</v>
      </c>
      <c r="B1138" s="65" t="s">
        <v>12</v>
      </c>
      <c r="C1138" s="65" t="str">
        <f>VLOOKUP(B1138,Vereadores!$A$2:$C$59,2,0)</f>
        <v>PSOL</v>
      </c>
      <c r="D1138" s="80" t="s">
        <v>2417</v>
      </c>
      <c r="E1138" s="70">
        <v>100000</v>
      </c>
      <c r="F1138" s="77" t="s">
        <v>376</v>
      </c>
      <c r="G1138" s="77" t="s">
        <v>2418</v>
      </c>
      <c r="H1138" s="65" t="s">
        <v>180</v>
      </c>
      <c r="I1138" s="71">
        <v>45456</v>
      </c>
    </row>
    <row r="1139" spans="1:9" s="29" customFormat="1" ht="30" hidden="1" x14ac:dyDescent="0.25">
      <c r="A1139" s="93">
        <f t="shared" si="18"/>
        <v>1137</v>
      </c>
      <c r="B1139" s="65" t="s">
        <v>12</v>
      </c>
      <c r="C1139" s="65" t="str">
        <f>VLOOKUP(B1139,Vereadores!$A$2:$C$59,2,0)</f>
        <v>PSOL</v>
      </c>
      <c r="D1139" s="80" t="s">
        <v>2419</v>
      </c>
      <c r="E1139" s="70">
        <v>300000</v>
      </c>
      <c r="F1139" s="77" t="s">
        <v>221</v>
      </c>
      <c r="G1139" s="77" t="s">
        <v>2420</v>
      </c>
      <c r="H1139" s="65" t="s">
        <v>195</v>
      </c>
      <c r="I1139" s="71">
        <v>45456</v>
      </c>
    </row>
    <row r="1140" spans="1:9" s="29" customFormat="1" hidden="1" x14ac:dyDescent="0.25">
      <c r="A1140" s="93">
        <f t="shared" si="18"/>
        <v>1138</v>
      </c>
      <c r="B1140" s="65" t="s">
        <v>739</v>
      </c>
      <c r="C1140" s="65" t="str">
        <f>VLOOKUP(B1140,Vereadores!$A$2:$C$59,2,0)</f>
        <v>UNIÃO BRASIL</v>
      </c>
      <c r="D1140" s="80" t="s">
        <v>2421</v>
      </c>
      <c r="E1140" s="70">
        <v>150000</v>
      </c>
      <c r="F1140" s="77" t="s">
        <v>251</v>
      </c>
      <c r="G1140" s="77" t="s">
        <v>2422</v>
      </c>
      <c r="H1140" s="65" t="s">
        <v>195</v>
      </c>
      <c r="I1140" s="71"/>
    </row>
    <row r="1141" spans="1:9" s="29" customFormat="1" x14ac:dyDescent="0.25">
      <c r="A1141" s="93">
        <f t="shared" si="18"/>
        <v>1139</v>
      </c>
      <c r="B1141" s="65" t="s">
        <v>1092</v>
      </c>
      <c r="C1141" s="65" t="str">
        <f>VLOOKUP(B1141,Vereadores!$A$2:$C$59,2,0)</f>
        <v>PL</v>
      </c>
      <c r="D1141" s="80" t="s">
        <v>2423</v>
      </c>
      <c r="E1141" s="70">
        <v>100000</v>
      </c>
      <c r="F1141" s="77" t="s">
        <v>251</v>
      </c>
      <c r="G1141" s="77" t="s">
        <v>2424</v>
      </c>
      <c r="H1141" s="65" t="s">
        <v>180</v>
      </c>
      <c r="I1141" s="71">
        <v>45434</v>
      </c>
    </row>
    <row r="1142" spans="1:9" s="29" customFormat="1" ht="30" hidden="1" x14ac:dyDescent="0.25">
      <c r="A1142" s="93">
        <f t="shared" si="18"/>
        <v>1140</v>
      </c>
      <c r="B1142" s="65" t="s">
        <v>159</v>
      </c>
      <c r="C1142" s="65" t="str">
        <f>VLOOKUP(B1142,Vereadores!$A$2:$C$59,2,0)</f>
        <v>PSOL</v>
      </c>
      <c r="D1142" s="80" t="s">
        <v>2425</v>
      </c>
      <c r="E1142" s="70">
        <v>60000</v>
      </c>
      <c r="F1142" s="77" t="s">
        <v>217</v>
      </c>
      <c r="G1142" s="77" t="s">
        <v>2426</v>
      </c>
      <c r="H1142" s="65" t="s">
        <v>1040</v>
      </c>
      <c r="I1142" s="71"/>
    </row>
    <row r="1143" spans="1:9" s="29" customFormat="1" x14ac:dyDescent="0.25">
      <c r="A1143" s="93">
        <f t="shared" si="18"/>
        <v>1141</v>
      </c>
      <c r="B1143" s="65" t="s">
        <v>12</v>
      </c>
      <c r="C1143" s="65" t="str">
        <f>VLOOKUP(B1143,Vereadores!$A$2:$C$59,2,0)</f>
        <v>PSOL</v>
      </c>
      <c r="D1143" s="80" t="s">
        <v>2427</v>
      </c>
      <c r="E1143" s="70">
        <v>300000</v>
      </c>
      <c r="F1143" s="77" t="s">
        <v>221</v>
      </c>
      <c r="G1143" s="77" t="s">
        <v>2428</v>
      </c>
      <c r="H1143" s="65" t="s">
        <v>180</v>
      </c>
      <c r="I1143" s="71">
        <v>45456</v>
      </c>
    </row>
    <row r="1144" spans="1:9" s="29" customFormat="1" ht="30" x14ac:dyDescent="0.25">
      <c r="A1144" s="93">
        <f t="shared" si="18"/>
        <v>1142</v>
      </c>
      <c r="B1144" s="65" t="s">
        <v>159</v>
      </c>
      <c r="C1144" s="65" t="str">
        <f>VLOOKUP(B1144,Vereadores!$A$2:$C$59,2,0)</f>
        <v>PSOL</v>
      </c>
      <c r="D1144" s="80" t="s">
        <v>2429</v>
      </c>
      <c r="E1144" s="70">
        <v>50000</v>
      </c>
      <c r="F1144" s="77" t="s">
        <v>217</v>
      </c>
      <c r="G1144" s="77" t="s">
        <v>2430</v>
      </c>
      <c r="H1144" s="65" t="s">
        <v>180</v>
      </c>
      <c r="I1144" s="71">
        <v>45453</v>
      </c>
    </row>
    <row r="1145" spans="1:9" s="29" customFormat="1" x14ac:dyDescent="0.25">
      <c r="A1145" s="93">
        <f t="shared" si="18"/>
        <v>1143</v>
      </c>
      <c r="B1145" s="65" t="s">
        <v>98</v>
      </c>
      <c r="C1145" s="65" t="str">
        <f>VLOOKUP(B1145,Vereadores!$A$2:$C$59,2,0)</f>
        <v>PL</v>
      </c>
      <c r="D1145" s="80" t="s">
        <v>2431</v>
      </c>
      <c r="E1145" s="70">
        <v>200000</v>
      </c>
      <c r="F1145" s="77" t="s">
        <v>251</v>
      </c>
      <c r="G1145" s="77" t="s">
        <v>2432</v>
      </c>
      <c r="H1145" s="65" t="s">
        <v>180</v>
      </c>
      <c r="I1145" s="71">
        <v>45436</v>
      </c>
    </row>
    <row r="1146" spans="1:9" s="29" customFormat="1" x14ac:dyDescent="0.25">
      <c r="A1146" s="93">
        <f t="shared" si="18"/>
        <v>1144</v>
      </c>
      <c r="B1146" s="65" t="s">
        <v>202</v>
      </c>
      <c r="C1146" s="65" t="str">
        <f>VLOOKUP(B1146,Vereadores!$A$2:$C$59,2,0)</f>
        <v>MDB</v>
      </c>
      <c r="D1146" s="80" t="s">
        <v>2433</v>
      </c>
      <c r="E1146" s="70">
        <v>33239.379999999997</v>
      </c>
      <c r="F1146" s="77" t="s">
        <v>178</v>
      </c>
      <c r="G1146" s="77" t="s">
        <v>2434</v>
      </c>
      <c r="H1146" s="65" t="s">
        <v>180</v>
      </c>
      <c r="I1146" s="71">
        <v>45436</v>
      </c>
    </row>
    <row r="1147" spans="1:9" s="29" customFormat="1" ht="30" hidden="1" x14ac:dyDescent="0.25">
      <c r="A1147" s="93">
        <f t="shared" si="18"/>
        <v>1145</v>
      </c>
      <c r="B1147" s="65" t="s">
        <v>12</v>
      </c>
      <c r="C1147" s="65" t="str">
        <f>VLOOKUP(B1147,Vereadores!$A$2:$C$59,2,0)</f>
        <v>PSOL</v>
      </c>
      <c r="D1147" s="80" t="s">
        <v>539</v>
      </c>
      <c r="E1147" s="70">
        <v>100000</v>
      </c>
      <c r="F1147" s="77" t="s">
        <v>189</v>
      </c>
      <c r="G1147" s="77" t="s">
        <v>2435</v>
      </c>
      <c r="H1147" s="65" t="s">
        <v>195</v>
      </c>
      <c r="I1147" s="71"/>
    </row>
    <row r="1148" spans="1:9" s="29" customFormat="1" x14ac:dyDescent="0.25">
      <c r="A1148" s="93">
        <f t="shared" si="18"/>
        <v>1146</v>
      </c>
      <c r="B1148" s="65" t="s">
        <v>69</v>
      </c>
      <c r="C1148" s="65" t="str">
        <f>VLOOKUP(B1148,Vereadores!$A$2:$C$59,2,0)</f>
        <v>MDB</v>
      </c>
      <c r="D1148" s="80" t="s">
        <v>2436</v>
      </c>
      <c r="E1148" s="70">
        <v>45000</v>
      </c>
      <c r="F1148" s="65" t="s">
        <v>251</v>
      </c>
      <c r="G1148" s="77" t="s">
        <v>2437</v>
      </c>
      <c r="H1148" s="65" t="s">
        <v>180</v>
      </c>
      <c r="I1148" s="71">
        <v>45469</v>
      </c>
    </row>
    <row r="1149" spans="1:9" s="29" customFormat="1" x14ac:dyDescent="0.25">
      <c r="A1149" s="93">
        <f t="shared" si="18"/>
        <v>1147</v>
      </c>
      <c r="B1149" s="65" t="s">
        <v>69</v>
      </c>
      <c r="C1149" s="65" t="str">
        <f>VLOOKUP(B1149,Vereadores!$A$2:$C$59,2,0)</f>
        <v>MDB</v>
      </c>
      <c r="D1149" s="80" t="s">
        <v>2438</v>
      </c>
      <c r="E1149" s="70">
        <v>40000</v>
      </c>
      <c r="F1149" s="77" t="s">
        <v>251</v>
      </c>
      <c r="G1149" s="77" t="s">
        <v>2439</v>
      </c>
      <c r="H1149" s="65" t="s">
        <v>180</v>
      </c>
      <c r="I1149" s="71">
        <v>45436</v>
      </c>
    </row>
    <row r="1150" spans="1:9" s="29" customFormat="1" ht="30" hidden="1" x14ac:dyDescent="0.25">
      <c r="A1150" s="93">
        <f t="shared" si="18"/>
        <v>1148</v>
      </c>
      <c r="B1150" s="65" t="s">
        <v>12</v>
      </c>
      <c r="C1150" s="65" t="str">
        <f>VLOOKUP(B1150,Vereadores!$A$2:$C$59,2,0)</f>
        <v>PSOL</v>
      </c>
      <c r="D1150" s="80" t="s">
        <v>2440</v>
      </c>
      <c r="E1150" s="70">
        <v>30000</v>
      </c>
      <c r="F1150" s="77" t="s">
        <v>299</v>
      </c>
      <c r="G1150" s="77" t="s">
        <v>2441</v>
      </c>
      <c r="H1150" s="65" t="s">
        <v>195</v>
      </c>
      <c r="I1150" s="71"/>
    </row>
    <row r="1151" spans="1:9" s="29" customFormat="1" x14ac:dyDescent="0.25">
      <c r="A1151" s="93">
        <f t="shared" si="18"/>
        <v>1149</v>
      </c>
      <c r="B1151" s="65" t="s">
        <v>69</v>
      </c>
      <c r="C1151" s="65" t="str">
        <f>VLOOKUP(B1151,Vereadores!$A$2:$C$59,2,0)</f>
        <v>MDB</v>
      </c>
      <c r="D1151" s="80" t="s">
        <v>1514</v>
      </c>
      <c r="E1151" s="70">
        <v>50000</v>
      </c>
      <c r="F1151" s="77" t="s">
        <v>251</v>
      </c>
      <c r="G1151" s="77" t="s">
        <v>2442</v>
      </c>
      <c r="H1151" s="65" t="s">
        <v>180</v>
      </c>
      <c r="I1151" s="71">
        <v>45434</v>
      </c>
    </row>
    <row r="1152" spans="1:9" s="29" customFormat="1" ht="30" x14ac:dyDescent="0.25">
      <c r="A1152" s="93">
        <f t="shared" si="18"/>
        <v>1150</v>
      </c>
      <c r="B1152" s="65" t="s">
        <v>155</v>
      </c>
      <c r="C1152" s="65" t="str">
        <f>VLOOKUP(B1152,Vereadores!$A$2:$C$59,2,0)</f>
        <v>REPUBLICANOS</v>
      </c>
      <c r="D1152" s="80" t="s">
        <v>2443</v>
      </c>
      <c r="E1152" s="70">
        <v>120000</v>
      </c>
      <c r="F1152" s="77" t="s">
        <v>217</v>
      </c>
      <c r="G1152" s="77" t="s">
        <v>2444</v>
      </c>
      <c r="H1152" s="65" t="s">
        <v>180</v>
      </c>
      <c r="I1152" s="71">
        <v>45475</v>
      </c>
    </row>
    <row r="1153" spans="1:9" s="29" customFormat="1" ht="30" x14ac:dyDescent="0.25">
      <c r="A1153" s="93">
        <f t="shared" si="18"/>
        <v>1151</v>
      </c>
      <c r="B1153" s="65" t="s">
        <v>155</v>
      </c>
      <c r="C1153" s="65" t="str">
        <f>VLOOKUP(B1153,Vereadores!$A$2:$C$59,2,0)</f>
        <v>REPUBLICANOS</v>
      </c>
      <c r="D1153" s="80" t="s">
        <v>2445</v>
      </c>
      <c r="E1153" s="70">
        <v>65400</v>
      </c>
      <c r="F1153" s="77" t="s">
        <v>299</v>
      </c>
      <c r="G1153" s="77" t="s">
        <v>2446</v>
      </c>
      <c r="H1153" s="65" t="s">
        <v>180</v>
      </c>
      <c r="I1153" s="71">
        <v>45434</v>
      </c>
    </row>
    <row r="1154" spans="1:9" s="29" customFormat="1" ht="30" x14ac:dyDescent="0.25">
      <c r="A1154" s="93">
        <f t="shared" si="18"/>
        <v>1152</v>
      </c>
      <c r="B1154" s="65" t="s">
        <v>127</v>
      </c>
      <c r="C1154" s="65" t="str">
        <f>VLOOKUP(B1154,Vereadores!$A$2:$C$59,2,0)</f>
        <v>MDB</v>
      </c>
      <c r="D1154" s="80" t="s">
        <v>2447</v>
      </c>
      <c r="E1154" s="70">
        <v>217026</v>
      </c>
      <c r="F1154" s="77" t="s">
        <v>399</v>
      </c>
      <c r="G1154" s="77" t="s">
        <v>2448</v>
      </c>
      <c r="H1154" s="65" t="s">
        <v>180</v>
      </c>
      <c r="I1154" s="71">
        <v>45436</v>
      </c>
    </row>
    <row r="1155" spans="1:9" s="29" customFormat="1" ht="30" hidden="1" x14ac:dyDescent="0.25">
      <c r="A1155" s="93">
        <f t="shared" ref="A1155:A1218" si="19">A1154+1</f>
        <v>1153</v>
      </c>
      <c r="B1155" s="65" t="s">
        <v>103</v>
      </c>
      <c r="C1155" s="65" t="str">
        <f>VLOOKUP(B1155,Vereadores!$A$2:$C$59,2,0)</f>
        <v>PT</v>
      </c>
      <c r="D1155" s="80" t="s">
        <v>2449</v>
      </c>
      <c r="E1155" s="70">
        <v>49282</v>
      </c>
      <c r="F1155" s="77" t="s">
        <v>217</v>
      </c>
      <c r="G1155" s="77" t="s">
        <v>2450</v>
      </c>
      <c r="H1155" s="65" t="s">
        <v>195</v>
      </c>
      <c r="I1155" s="71"/>
    </row>
    <row r="1156" spans="1:9" s="29" customFormat="1" x14ac:dyDescent="0.25">
      <c r="A1156" s="93">
        <f t="shared" si="19"/>
        <v>1154</v>
      </c>
      <c r="B1156" s="65" t="s">
        <v>103</v>
      </c>
      <c r="C1156" s="65" t="str">
        <f>VLOOKUP(B1156,Vereadores!$A$2:$C$59,2,0)</f>
        <v>PT</v>
      </c>
      <c r="D1156" s="80" t="s">
        <v>2451</v>
      </c>
      <c r="E1156" s="70">
        <v>150000</v>
      </c>
      <c r="F1156" s="77" t="s">
        <v>270</v>
      </c>
      <c r="G1156" s="77" t="s">
        <v>2452</v>
      </c>
      <c r="H1156" s="65" t="s">
        <v>180</v>
      </c>
      <c r="I1156" s="71">
        <v>45439</v>
      </c>
    </row>
    <row r="1157" spans="1:9" s="29" customFormat="1" hidden="1" x14ac:dyDescent="0.25">
      <c r="A1157" s="93">
        <f t="shared" si="19"/>
        <v>1155</v>
      </c>
      <c r="B1157" s="65" t="s">
        <v>98</v>
      </c>
      <c r="C1157" s="65" t="str">
        <f>VLOOKUP(B1157,Vereadores!$A$2:$C$59,2,0)</f>
        <v>PL</v>
      </c>
      <c r="D1157" s="80" t="s">
        <v>2453</v>
      </c>
      <c r="E1157" s="70">
        <v>11000</v>
      </c>
      <c r="F1157" s="77" t="s">
        <v>189</v>
      </c>
      <c r="G1157" s="77" t="s">
        <v>2454</v>
      </c>
      <c r="H1157" s="65" t="s">
        <v>214</v>
      </c>
      <c r="I1157" s="71"/>
    </row>
    <row r="1158" spans="1:9" s="29" customFormat="1" ht="30" x14ac:dyDescent="0.25">
      <c r="A1158" s="93">
        <f t="shared" si="19"/>
        <v>1156</v>
      </c>
      <c r="B1158" s="65" t="s">
        <v>119</v>
      </c>
      <c r="C1158" s="65" t="str">
        <f>VLOOKUP(B1158,Vereadores!$A$2:$C$59,2,0)</f>
        <v>PSB</v>
      </c>
      <c r="D1158" s="80" t="s">
        <v>2455</v>
      </c>
      <c r="E1158" s="70">
        <v>50000</v>
      </c>
      <c r="F1158" s="77" t="s">
        <v>217</v>
      </c>
      <c r="G1158" s="77" t="s">
        <v>2456</v>
      </c>
      <c r="H1158" s="65" t="s">
        <v>180</v>
      </c>
      <c r="I1158" s="71">
        <v>45446</v>
      </c>
    </row>
    <row r="1159" spans="1:9" s="29" customFormat="1" x14ac:dyDescent="0.25">
      <c r="A1159" s="93">
        <f t="shared" si="19"/>
        <v>1157</v>
      </c>
      <c r="B1159" s="65" t="s">
        <v>739</v>
      </c>
      <c r="C1159" s="65" t="str">
        <f>VLOOKUP(B1159,Vereadores!$A$2:$C$59,2,0)</f>
        <v>UNIÃO BRASIL</v>
      </c>
      <c r="D1159" s="80" t="s">
        <v>2457</v>
      </c>
      <c r="E1159" s="70">
        <v>150000</v>
      </c>
      <c r="F1159" s="77" t="s">
        <v>251</v>
      </c>
      <c r="G1159" s="77" t="s">
        <v>2458</v>
      </c>
      <c r="H1159" s="65" t="s">
        <v>180</v>
      </c>
      <c r="I1159" s="71">
        <v>45434</v>
      </c>
    </row>
    <row r="1160" spans="1:9" s="29" customFormat="1" ht="30" x14ac:dyDescent="0.25">
      <c r="A1160" s="93">
        <f t="shared" si="19"/>
        <v>1158</v>
      </c>
      <c r="B1160" s="65" t="s">
        <v>159</v>
      </c>
      <c r="C1160" s="65" t="str">
        <f>VLOOKUP(B1160,Vereadores!$A$2:$C$59,2,0)</f>
        <v>PSOL</v>
      </c>
      <c r="D1160" s="80" t="s">
        <v>2459</v>
      </c>
      <c r="E1160" s="70">
        <v>1500</v>
      </c>
      <c r="F1160" s="77" t="s">
        <v>251</v>
      </c>
      <c r="G1160" s="77" t="s">
        <v>2460</v>
      </c>
      <c r="H1160" s="65" t="s">
        <v>180</v>
      </c>
      <c r="I1160" s="71">
        <v>45516</v>
      </c>
    </row>
    <row r="1161" spans="1:9" s="29" customFormat="1" x14ac:dyDescent="0.25">
      <c r="A1161" s="93">
        <f t="shared" si="19"/>
        <v>1159</v>
      </c>
      <c r="B1161" s="65" t="s">
        <v>129</v>
      </c>
      <c r="C1161" s="65" t="str">
        <f>VLOOKUP(B1161,Vereadores!$A$2:$C$59,2,0)</f>
        <v>PODEMOS</v>
      </c>
      <c r="D1161" s="80" t="s">
        <v>2461</v>
      </c>
      <c r="E1161" s="70">
        <v>100000</v>
      </c>
      <c r="F1161" s="77" t="s">
        <v>189</v>
      </c>
      <c r="G1161" s="77" t="s">
        <v>2462</v>
      </c>
      <c r="H1161" s="65" t="s">
        <v>180</v>
      </c>
      <c r="I1161" s="71">
        <v>45447</v>
      </c>
    </row>
    <row r="1162" spans="1:9" s="29" customFormat="1" hidden="1" x14ac:dyDescent="0.25">
      <c r="A1162" s="93">
        <f t="shared" si="19"/>
        <v>1160</v>
      </c>
      <c r="B1162" s="65" t="s">
        <v>129</v>
      </c>
      <c r="C1162" s="65" t="str">
        <f>VLOOKUP(B1162,Vereadores!$A$2:$C$59,2,0)</f>
        <v>PODEMOS</v>
      </c>
      <c r="D1162" s="80" t="s">
        <v>2463</v>
      </c>
      <c r="E1162" s="70">
        <v>120000</v>
      </c>
      <c r="F1162" s="77" t="s">
        <v>189</v>
      </c>
      <c r="G1162" s="77" t="s">
        <v>2464</v>
      </c>
      <c r="H1162" s="65" t="s">
        <v>195</v>
      </c>
      <c r="I1162" s="71"/>
    </row>
    <row r="1163" spans="1:9" s="29" customFormat="1" x14ac:dyDescent="0.25">
      <c r="A1163" s="93">
        <f t="shared" si="19"/>
        <v>1161</v>
      </c>
      <c r="B1163" s="65" t="s">
        <v>155</v>
      </c>
      <c r="C1163" s="65" t="str">
        <f>VLOOKUP(B1163,Vereadores!$A$2:$C$59,2,0)</f>
        <v>REPUBLICANOS</v>
      </c>
      <c r="D1163" s="80" t="s">
        <v>2465</v>
      </c>
      <c r="E1163" s="70">
        <v>120000</v>
      </c>
      <c r="F1163" s="77" t="s">
        <v>189</v>
      </c>
      <c r="G1163" s="77" t="s">
        <v>2466</v>
      </c>
      <c r="H1163" s="65" t="s">
        <v>180</v>
      </c>
      <c r="I1163" s="71">
        <v>45484</v>
      </c>
    </row>
    <row r="1164" spans="1:9" s="29" customFormat="1" hidden="1" x14ac:dyDescent="0.25">
      <c r="A1164" s="93">
        <f t="shared" si="19"/>
        <v>1162</v>
      </c>
      <c r="B1164" s="65" t="s">
        <v>692</v>
      </c>
      <c r="C1164" s="65" t="str">
        <f>VLOOKUP(B1164,Vereadores!$A$2:$C$59,2,0)</f>
        <v>PSD</v>
      </c>
      <c r="D1164" s="80" t="s">
        <v>2467</v>
      </c>
      <c r="E1164" s="70">
        <v>80000</v>
      </c>
      <c r="F1164" s="77" t="s">
        <v>251</v>
      </c>
      <c r="G1164" s="77" t="s">
        <v>2468</v>
      </c>
      <c r="H1164" s="65" t="s">
        <v>195</v>
      </c>
      <c r="I1164" s="71"/>
    </row>
    <row r="1165" spans="1:9" s="29" customFormat="1" hidden="1" x14ac:dyDescent="0.25">
      <c r="A1165" s="93">
        <f t="shared" si="19"/>
        <v>1163</v>
      </c>
      <c r="B1165" s="65" t="s">
        <v>692</v>
      </c>
      <c r="C1165" s="65" t="str">
        <f>VLOOKUP(B1165,Vereadores!$A$2:$C$59,2,0)</f>
        <v>PSD</v>
      </c>
      <c r="D1165" s="80" t="s">
        <v>2469</v>
      </c>
      <c r="E1165" s="70">
        <v>60000</v>
      </c>
      <c r="F1165" s="77" t="s">
        <v>251</v>
      </c>
      <c r="G1165" s="77" t="s">
        <v>2470</v>
      </c>
      <c r="H1165" s="65" t="s">
        <v>195</v>
      </c>
      <c r="I1165" s="71"/>
    </row>
    <row r="1166" spans="1:9" s="29" customFormat="1" hidden="1" x14ac:dyDescent="0.25">
      <c r="A1166" s="93">
        <f t="shared" si="19"/>
        <v>1164</v>
      </c>
      <c r="B1166" s="65" t="s">
        <v>692</v>
      </c>
      <c r="C1166" s="65" t="str">
        <f>VLOOKUP(B1166,Vereadores!$A$2:$C$59,2,0)</f>
        <v>PSD</v>
      </c>
      <c r="D1166" s="80" t="s">
        <v>2471</v>
      </c>
      <c r="E1166" s="70">
        <v>140000</v>
      </c>
      <c r="F1166" s="77" t="s">
        <v>251</v>
      </c>
      <c r="G1166" s="77" t="s">
        <v>2472</v>
      </c>
      <c r="H1166" s="65" t="s">
        <v>195</v>
      </c>
      <c r="I1166" s="71"/>
    </row>
    <row r="1167" spans="1:9" s="29" customFormat="1" x14ac:dyDescent="0.25">
      <c r="A1167" s="93">
        <f t="shared" si="19"/>
        <v>1165</v>
      </c>
      <c r="B1167" s="65" t="s">
        <v>129</v>
      </c>
      <c r="C1167" s="65" t="str">
        <f>VLOOKUP(B1167,Vereadores!$A$2:$C$59,2,0)</f>
        <v>PODEMOS</v>
      </c>
      <c r="D1167" s="80" t="s">
        <v>2473</v>
      </c>
      <c r="E1167" s="70">
        <v>150000</v>
      </c>
      <c r="F1167" s="77" t="s">
        <v>251</v>
      </c>
      <c r="G1167" s="77" t="s">
        <v>2474</v>
      </c>
      <c r="H1167" s="65" t="s">
        <v>180</v>
      </c>
      <c r="I1167" s="71">
        <v>45475</v>
      </c>
    </row>
    <row r="1168" spans="1:9" s="29" customFormat="1" ht="30" hidden="1" x14ac:dyDescent="0.25">
      <c r="A1168" s="93">
        <f t="shared" si="19"/>
        <v>1166</v>
      </c>
      <c r="B1168" s="65" t="s">
        <v>159</v>
      </c>
      <c r="C1168" s="65" t="str">
        <f>VLOOKUP(B1168,Vereadores!$A$2:$C$59,2,0)</f>
        <v>PSOL</v>
      </c>
      <c r="D1168" s="80" t="s">
        <v>2475</v>
      </c>
      <c r="E1168" s="70">
        <v>8000</v>
      </c>
      <c r="F1168" s="77" t="s">
        <v>251</v>
      </c>
      <c r="G1168" s="77" t="s">
        <v>2476</v>
      </c>
      <c r="H1168" s="65" t="s">
        <v>195</v>
      </c>
      <c r="I1168" s="71"/>
    </row>
    <row r="1169" spans="1:9" s="29" customFormat="1" ht="30" hidden="1" x14ac:dyDescent="0.25">
      <c r="A1169" s="93">
        <f t="shared" si="19"/>
        <v>1167</v>
      </c>
      <c r="B1169" s="65" t="s">
        <v>159</v>
      </c>
      <c r="C1169" s="65" t="str">
        <f>VLOOKUP(B1169,Vereadores!$A$2:$C$59,2,0)</f>
        <v>PSOL</v>
      </c>
      <c r="D1169" s="80" t="s">
        <v>2477</v>
      </c>
      <c r="E1169" s="70">
        <v>3500</v>
      </c>
      <c r="F1169" s="77" t="s">
        <v>251</v>
      </c>
      <c r="G1169" s="77" t="s">
        <v>2478</v>
      </c>
      <c r="H1169" s="65" t="s">
        <v>195</v>
      </c>
      <c r="I1169" s="71"/>
    </row>
    <row r="1170" spans="1:9" s="29" customFormat="1" ht="30" hidden="1" x14ac:dyDescent="0.25">
      <c r="A1170" s="93">
        <f t="shared" si="19"/>
        <v>1168</v>
      </c>
      <c r="B1170" s="65" t="s">
        <v>159</v>
      </c>
      <c r="C1170" s="65" t="str">
        <f>VLOOKUP(B1170,Vereadores!$A$2:$C$59,2,0)</f>
        <v>PSOL</v>
      </c>
      <c r="D1170" s="80" t="s">
        <v>2479</v>
      </c>
      <c r="E1170" s="70">
        <v>14500</v>
      </c>
      <c r="F1170" s="77" t="s">
        <v>251</v>
      </c>
      <c r="G1170" s="77" t="s">
        <v>2480</v>
      </c>
      <c r="H1170" s="65" t="s">
        <v>195</v>
      </c>
      <c r="I1170" s="71"/>
    </row>
    <row r="1171" spans="1:9" s="29" customFormat="1" ht="30" x14ac:dyDescent="0.25">
      <c r="A1171" s="93">
        <f t="shared" si="19"/>
        <v>1169</v>
      </c>
      <c r="B1171" s="65" t="s">
        <v>806</v>
      </c>
      <c r="C1171" s="65" t="str">
        <f>VLOOKUP(B1171,Vereadores!$A$2:$C$59,2,0)</f>
        <v>PL</v>
      </c>
      <c r="D1171" s="80" t="s">
        <v>2481</v>
      </c>
      <c r="E1171" s="70">
        <v>75000</v>
      </c>
      <c r="F1171" s="77" t="s">
        <v>321</v>
      </c>
      <c r="G1171" s="77" t="s">
        <v>2482</v>
      </c>
      <c r="H1171" s="65" t="s">
        <v>180</v>
      </c>
      <c r="I1171" s="71">
        <v>45434</v>
      </c>
    </row>
    <row r="1172" spans="1:9" s="29" customFormat="1" ht="30" hidden="1" x14ac:dyDescent="0.25">
      <c r="A1172" s="93">
        <f t="shared" si="19"/>
        <v>1170</v>
      </c>
      <c r="B1172" s="65" t="s">
        <v>159</v>
      </c>
      <c r="C1172" s="65" t="str">
        <f>VLOOKUP(B1172,Vereadores!$A$2:$C$59,2,0)</f>
        <v>PSOL</v>
      </c>
      <c r="D1172" s="80" t="s">
        <v>2483</v>
      </c>
      <c r="E1172" s="70">
        <v>8000</v>
      </c>
      <c r="F1172" s="77" t="s">
        <v>251</v>
      </c>
      <c r="G1172" s="77" t="s">
        <v>2484</v>
      </c>
      <c r="H1172" s="65" t="s">
        <v>195</v>
      </c>
      <c r="I1172" s="71"/>
    </row>
    <row r="1173" spans="1:9" s="29" customFormat="1" ht="30" hidden="1" x14ac:dyDescent="0.25">
      <c r="A1173" s="93">
        <f t="shared" si="19"/>
        <v>1171</v>
      </c>
      <c r="B1173" s="65" t="s">
        <v>159</v>
      </c>
      <c r="C1173" s="65" t="str">
        <f>VLOOKUP(B1173,Vereadores!$A$2:$C$59,2,0)</f>
        <v>PSOL</v>
      </c>
      <c r="D1173" s="80" t="s">
        <v>2485</v>
      </c>
      <c r="E1173" s="70">
        <v>6500</v>
      </c>
      <c r="F1173" s="77" t="s">
        <v>251</v>
      </c>
      <c r="G1173" s="77" t="s">
        <v>2486</v>
      </c>
      <c r="H1173" s="65" t="s">
        <v>195</v>
      </c>
      <c r="I1173" s="71"/>
    </row>
    <row r="1174" spans="1:9" s="29" customFormat="1" ht="30" hidden="1" x14ac:dyDescent="0.25">
      <c r="A1174" s="93">
        <f t="shared" si="19"/>
        <v>1172</v>
      </c>
      <c r="B1174" s="65" t="s">
        <v>159</v>
      </c>
      <c r="C1174" s="65" t="str">
        <f>VLOOKUP(B1174,Vereadores!$A$2:$C$59,2,0)</f>
        <v>PSOL</v>
      </c>
      <c r="D1174" s="80" t="s">
        <v>2487</v>
      </c>
      <c r="E1174" s="70">
        <v>8000</v>
      </c>
      <c r="F1174" s="77" t="s">
        <v>251</v>
      </c>
      <c r="G1174" s="77" t="s">
        <v>2488</v>
      </c>
      <c r="H1174" s="65" t="s">
        <v>195</v>
      </c>
      <c r="I1174" s="71"/>
    </row>
    <row r="1175" spans="1:9" s="29" customFormat="1" ht="30" hidden="1" x14ac:dyDescent="0.25">
      <c r="A1175" s="93">
        <f t="shared" si="19"/>
        <v>1173</v>
      </c>
      <c r="B1175" s="65" t="s">
        <v>159</v>
      </c>
      <c r="C1175" s="65" t="str">
        <f>VLOOKUP(B1175,Vereadores!$A$2:$C$59,2,0)</f>
        <v>PSOL</v>
      </c>
      <c r="D1175" s="80" t="s">
        <v>2489</v>
      </c>
      <c r="E1175" s="70">
        <v>8000</v>
      </c>
      <c r="F1175" s="77" t="s">
        <v>251</v>
      </c>
      <c r="G1175" s="77" t="s">
        <v>2490</v>
      </c>
      <c r="H1175" s="65" t="s">
        <v>195</v>
      </c>
      <c r="I1175" s="71"/>
    </row>
    <row r="1176" spans="1:9" s="29" customFormat="1" ht="30" hidden="1" x14ac:dyDescent="0.25">
      <c r="A1176" s="93">
        <f t="shared" si="19"/>
        <v>1174</v>
      </c>
      <c r="B1176" s="65" t="s">
        <v>1894</v>
      </c>
      <c r="C1176" s="65" t="str">
        <f>VLOOKUP(B1176,Vereadores!$A$2:$C$59,2,0)</f>
        <v>PSD</v>
      </c>
      <c r="D1176" s="80" t="s">
        <v>2491</v>
      </c>
      <c r="E1176" s="70">
        <v>80000</v>
      </c>
      <c r="F1176" s="77" t="s">
        <v>212</v>
      </c>
      <c r="G1176" s="77" t="s">
        <v>2492</v>
      </c>
      <c r="H1176" s="65" t="s">
        <v>214</v>
      </c>
      <c r="I1176" s="71"/>
    </row>
    <row r="1177" spans="1:9" s="29" customFormat="1" ht="30" x14ac:dyDescent="0.25">
      <c r="A1177" s="93">
        <f t="shared" si="19"/>
        <v>1175</v>
      </c>
      <c r="B1177" s="65" t="s">
        <v>1894</v>
      </c>
      <c r="C1177" s="65" t="str">
        <f>VLOOKUP(B1177,Vereadores!$A$2:$C$59,2,0)</f>
        <v>PSD</v>
      </c>
      <c r="D1177" s="80" t="s">
        <v>2493</v>
      </c>
      <c r="E1177" s="70">
        <v>80000</v>
      </c>
      <c r="F1177" s="77" t="s">
        <v>212</v>
      </c>
      <c r="G1177" s="77" t="s">
        <v>2494</v>
      </c>
      <c r="H1177" s="65" t="s">
        <v>180</v>
      </c>
      <c r="I1177" s="71">
        <v>45450</v>
      </c>
    </row>
    <row r="1178" spans="1:9" s="29" customFormat="1" ht="30" x14ac:dyDescent="0.25">
      <c r="A1178" s="93">
        <f t="shared" si="19"/>
        <v>1176</v>
      </c>
      <c r="B1178" s="65" t="s">
        <v>1894</v>
      </c>
      <c r="C1178" s="65" t="str">
        <f>VLOOKUP(B1178,Vereadores!$A$2:$C$59,2,0)</f>
        <v>PSD</v>
      </c>
      <c r="D1178" s="80" t="s">
        <v>2495</v>
      </c>
      <c r="E1178" s="70">
        <v>80000</v>
      </c>
      <c r="F1178" s="77" t="s">
        <v>189</v>
      </c>
      <c r="G1178" s="77" t="s">
        <v>2496</v>
      </c>
      <c r="H1178" s="65" t="s">
        <v>180</v>
      </c>
      <c r="I1178" s="71">
        <v>45447</v>
      </c>
    </row>
    <row r="1179" spans="1:9" s="29" customFormat="1" ht="30" hidden="1" x14ac:dyDescent="0.25">
      <c r="A1179" s="93">
        <f t="shared" si="19"/>
        <v>1177</v>
      </c>
      <c r="B1179" s="65" t="s">
        <v>159</v>
      </c>
      <c r="C1179" s="65" t="str">
        <f>VLOOKUP(B1179,Vereadores!$A$2:$C$59,2,0)</f>
        <v>PSOL</v>
      </c>
      <c r="D1179" s="80" t="s">
        <v>2497</v>
      </c>
      <c r="E1179" s="70">
        <v>8000</v>
      </c>
      <c r="F1179" s="77" t="s">
        <v>251</v>
      </c>
      <c r="G1179" s="77" t="s">
        <v>2498</v>
      </c>
      <c r="H1179" s="65" t="s">
        <v>195</v>
      </c>
      <c r="I1179" s="71"/>
    </row>
    <row r="1180" spans="1:9" s="29" customFormat="1" ht="30" hidden="1" x14ac:dyDescent="0.25">
      <c r="A1180" s="93">
        <f t="shared" si="19"/>
        <v>1178</v>
      </c>
      <c r="B1180" s="65" t="s">
        <v>159</v>
      </c>
      <c r="C1180" s="81" t="str">
        <f>VLOOKUP(B1180,Vereadores!$A$2:$C$59,2,0)</f>
        <v>PSOL</v>
      </c>
      <c r="D1180" s="82" t="s">
        <v>2499</v>
      </c>
      <c r="E1180" s="70">
        <v>8000</v>
      </c>
      <c r="F1180" s="77" t="s">
        <v>251</v>
      </c>
      <c r="G1180" s="77" t="s">
        <v>2500</v>
      </c>
      <c r="H1180" s="65" t="s">
        <v>195</v>
      </c>
      <c r="I1180" s="71"/>
    </row>
    <row r="1181" spans="1:9" s="29" customFormat="1" x14ac:dyDescent="0.25">
      <c r="A1181" s="93">
        <f t="shared" si="19"/>
        <v>1179</v>
      </c>
      <c r="B1181" s="65" t="s">
        <v>103</v>
      </c>
      <c r="C1181" s="65" t="str">
        <f>VLOOKUP(B1181,Vereadores!$A$2:$C$59,2,0)</f>
        <v>PT</v>
      </c>
      <c r="D1181" s="80" t="s">
        <v>731</v>
      </c>
      <c r="E1181" s="70">
        <v>100000</v>
      </c>
      <c r="F1181" s="77" t="s">
        <v>221</v>
      </c>
      <c r="G1181" s="77" t="s">
        <v>2501</v>
      </c>
      <c r="H1181" s="65" t="s">
        <v>180</v>
      </c>
      <c r="I1181" s="71">
        <v>45446</v>
      </c>
    </row>
    <row r="1182" spans="1:9" s="29" customFormat="1" ht="30" x14ac:dyDescent="0.25">
      <c r="A1182" s="93">
        <f t="shared" si="19"/>
        <v>1180</v>
      </c>
      <c r="B1182" s="65" t="s">
        <v>103</v>
      </c>
      <c r="C1182" s="65" t="str">
        <f>VLOOKUP(B1182,Vereadores!$A$2:$C$59,2,0)</f>
        <v>PT</v>
      </c>
      <c r="D1182" s="80" t="s">
        <v>2502</v>
      </c>
      <c r="E1182" s="70">
        <v>100000</v>
      </c>
      <c r="F1182" s="77" t="s">
        <v>217</v>
      </c>
      <c r="G1182" s="77" t="s">
        <v>2503</v>
      </c>
      <c r="H1182" s="65" t="s">
        <v>180</v>
      </c>
      <c r="I1182" s="71">
        <v>45475</v>
      </c>
    </row>
    <row r="1183" spans="1:9" s="29" customFormat="1" hidden="1" x14ac:dyDescent="0.25">
      <c r="A1183" s="93">
        <f t="shared" si="19"/>
        <v>1181</v>
      </c>
      <c r="B1183" s="65" t="s">
        <v>1894</v>
      </c>
      <c r="C1183" s="65" t="str">
        <f>VLOOKUP(B1183,Vereadores!$A$2:$C$59,2,0)</f>
        <v>PSD</v>
      </c>
      <c r="D1183" s="80" t="s">
        <v>2504</v>
      </c>
      <c r="E1183" s="70">
        <v>1495000</v>
      </c>
      <c r="F1183" s="77" t="s">
        <v>920</v>
      </c>
      <c r="G1183" s="77" t="s">
        <v>2505</v>
      </c>
      <c r="H1183" s="65" t="s">
        <v>195</v>
      </c>
      <c r="I1183" s="71"/>
    </row>
    <row r="1184" spans="1:9" s="29" customFormat="1" x14ac:dyDescent="0.25">
      <c r="A1184" s="93">
        <f t="shared" si="19"/>
        <v>1182</v>
      </c>
      <c r="B1184" s="65" t="s">
        <v>19</v>
      </c>
      <c r="C1184" s="65" t="str">
        <f>VLOOKUP(B1184,Vereadores!$A$2:$C$59,2,0)</f>
        <v>PT</v>
      </c>
      <c r="D1184" s="80" t="s">
        <v>2506</v>
      </c>
      <c r="E1184" s="70">
        <v>150000</v>
      </c>
      <c r="F1184" s="77" t="s">
        <v>860</v>
      </c>
      <c r="G1184" s="77" t="s">
        <v>2507</v>
      </c>
      <c r="H1184" s="65" t="s">
        <v>180</v>
      </c>
      <c r="I1184" s="71">
        <v>45441</v>
      </c>
    </row>
    <row r="1185" spans="1:9" s="29" customFormat="1" ht="30" x14ac:dyDescent="0.25">
      <c r="A1185" s="93">
        <f t="shared" si="19"/>
        <v>1183</v>
      </c>
      <c r="B1185" s="65" t="s">
        <v>10</v>
      </c>
      <c r="C1185" s="65" t="str">
        <f>VLOOKUP(B1185,Vereadores!$A$2:$C$59,2,0)</f>
        <v>PSOL</v>
      </c>
      <c r="D1185" s="80" t="s">
        <v>2508</v>
      </c>
      <c r="E1185" s="70">
        <v>121648.55</v>
      </c>
      <c r="F1185" s="77" t="s">
        <v>178</v>
      </c>
      <c r="G1185" s="77" t="s">
        <v>2509</v>
      </c>
      <c r="H1185" s="65" t="s">
        <v>180</v>
      </c>
      <c r="I1185" s="71">
        <v>45447</v>
      </c>
    </row>
    <row r="1186" spans="1:9" s="29" customFormat="1" x14ac:dyDescent="0.25">
      <c r="A1186" s="93">
        <f t="shared" si="19"/>
        <v>1184</v>
      </c>
      <c r="B1186" s="65" t="s">
        <v>202</v>
      </c>
      <c r="C1186" s="65" t="str">
        <f>VLOOKUP(B1186,Vereadores!$A$2:$C$59,2,0)</f>
        <v>MDB</v>
      </c>
      <c r="D1186" s="80" t="s">
        <v>2510</v>
      </c>
      <c r="E1186" s="70">
        <v>24841.72</v>
      </c>
      <c r="F1186" s="77" t="s">
        <v>178</v>
      </c>
      <c r="G1186" s="77" t="s">
        <v>2511</v>
      </c>
      <c r="H1186" s="65" t="s">
        <v>180</v>
      </c>
      <c r="I1186" s="71">
        <v>45447</v>
      </c>
    </row>
    <row r="1187" spans="1:9" s="29" customFormat="1" ht="53.25" hidden="1" customHeight="1" x14ac:dyDescent="0.25">
      <c r="A1187" s="93">
        <f t="shared" si="19"/>
        <v>1185</v>
      </c>
      <c r="B1187" s="65" t="s">
        <v>120</v>
      </c>
      <c r="C1187" s="65" t="str">
        <f>VLOOKUP(B1187,Vereadores!$A$2:$C$59,2,0)</f>
        <v>PSOL</v>
      </c>
      <c r="D1187" s="80" t="s">
        <v>2512</v>
      </c>
      <c r="E1187" s="70">
        <v>200000</v>
      </c>
      <c r="F1187" s="77" t="s">
        <v>747</v>
      </c>
      <c r="G1187" s="77" t="s">
        <v>2513</v>
      </c>
      <c r="H1187" s="65" t="s">
        <v>214</v>
      </c>
      <c r="I1187" s="71"/>
    </row>
    <row r="1188" spans="1:9" s="29" customFormat="1" x14ac:dyDescent="0.25">
      <c r="A1188" s="93">
        <f t="shared" si="19"/>
        <v>1186</v>
      </c>
      <c r="B1188" s="65" t="s">
        <v>127</v>
      </c>
      <c r="C1188" s="65" t="str">
        <f>VLOOKUP(B1188,Vereadores!$A$2:$C$59,2,0)</f>
        <v>MDB</v>
      </c>
      <c r="D1188" s="80" t="s">
        <v>2514</v>
      </c>
      <c r="E1188" s="70">
        <v>150000</v>
      </c>
      <c r="F1188" s="77" t="s">
        <v>189</v>
      </c>
      <c r="G1188" s="77" t="s">
        <v>2515</v>
      </c>
      <c r="H1188" s="65" t="s">
        <v>180</v>
      </c>
      <c r="I1188" s="71">
        <v>45450</v>
      </c>
    </row>
    <row r="1189" spans="1:9" s="29" customFormat="1" hidden="1" x14ac:dyDescent="0.25">
      <c r="A1189" s="93">
        <f t="shared" si="19"/>
        <v>1187</v>
      </c>
      <c r="B1189" s="65"/>
      <c r="C1189" s="65" t="e">
        <f>VLOOKUP(B1189,Vereadores!$A$2:$C$59,2,0)</f>
        <v>#N/A</v>
      </c>
      <c r="D1189" s="80"/>
      <c r="E1189" s="70"/>
      <c r="F1189" s="77"/>
      <c r="G1189" s="77"/>
      <c r="H1189" s="65"/>
      <c r="I1189" s="71"/>
    </row>
    <row r="1190" spans="1:9" s="29" customFormat="1" ht="45" x14ac:dyDescent="0.25">
      <c r="A1190" s="93">
        <f t="shared" si="19"/>
        <v>1188</v>
      </c>
      <c r="B1190" s="65" t="s">
        <v>122</v>
      </c>
      <c r="C1190" s="65" t="str">
        <f>VLOOKUP(B1190,Vereadores!$A$2:$C$59,2,0)</f>
        <v>PT</v>
      </c>
      <c r="D1190" s="80" t="s">
        <v>2516</v>
      </c>
      <c r="E1190" s="70">
        <v>300000</v>
      </c>
      <c r="F1190" s="77" t="s">
        <v>217</v>
      </c>
      <c r="G1190" s="77" t="s">
        <v>2517</v>
      </c>
      <c r="H1190" s="65" t="s">
        <v>180</v>
      </c>
      <c r="I1190" s="71">
        <v>45512</v>
      </c>
    </row>
    <row r="1191" spans="1:9" s="29" customFormat="1" x14ac:dyDescent="0.25">
      <c r="A1191" s="93">
        <f t="shared" si="19"/>
        <v>1189</v>
      </c>
      <c r="B1191" s="65" t="s">
        <v>112</v>
      </c>
      <c r="C1191" s="65" t="str">
        <f>VLOOKUP(B1191,Vereadores!$A$2:$C$59,2,0)</f>
        <v>PT</v>
      </c>
      <c r="D1191" s="80" t="s">
        <v>2518</v>
      </c>
      <c r="E1191" s="70">
        <v>50000</v>
      </c>
      <c r="F1191" s="77" t="s">
        <v>251</v>
      </c>
      <c r="G1191" s="77" t="s">
        <v>2519</v>
      </c>
      <c r="H1191" s="65" t="s">
        <v>180</v>
      </c>
      <c r="I1191" s="71">
        <v>45446</v>
      </c>
    </row>
    <row r="1192" spans="1:9" s="29" customFormat="1" x14ac:dyDescent="0.25">
      <c r="A1192" s="93">
        <f t="shared" si="19"/>
        <v>1190</v>
      </c>
      <c r="B1192" s="65" t="s">
        <v>161</v>
      </c>
      <c r="C1192" s="65" t="str">
        <f>VLOOKUP(B1192,Vereadores!$A$2:$C$59,2,0)</f>
        <v>PL</v>
      </c>
      <c r="D1192" s="80" t="s">
        <v>2520</v>
      </c>
      <c r="E1192" s="70">
        <v>144586</v>
      </c>
      <c r="F1192" s="77" t="s">
        <v>221</v>
      </c>
      <c r="G1192" s="77" t="s">
        <v>2521</v>
      </c>
      <c r="H1192" s="65" t="s">
        <v>180</v>
      </c>
      <c r="I1192" s="71">
        <v>45436</v>
      </c>
    </row>
    <row r="1193" spans="1:9" s="29" customFormat="1" ht="30" x14ac:dyDescent="0.25">
      <c r="A1193" s="93">
        <f t="shared" si="19"/>
        <v>1191</v>
      </c>
      <c r="B1193" s="65" t="s">
        <v>161</v>
      </c>
      <c r="C1193" s="65" t="str">
        <f>VLOOKUP(B1193,Vereadores!$A$2:$C$59,2,0)</f>
        <v>PL</v>
      </c>
      <c r="D1193" s="80" t="s">
        <v>2522</v>
      </c>
      <c r="E1193" s="70">
        <v>100000</v>
      </c>
      <c r="F1193" s="77" t="s">
        <v>221</v>
      </c>
      <c r="G1193" s="77" t="s">
        <v>2523</v>
      </c>
      <c r="H1193" s="65" t="s">
        <v>180</v>
      </c>
      <c r="I1193" s="71">
        <v>45450</v>
      </c>
    </row>
    <row r="1194" spans="1:9" s="29" customFormat="1" x14ac:dyDescent="0.25">
      <c r="A1194" s="93">
        <f t="shared" si="19"/>
        <v>1192</v>
      </c>
      <c r="B1194" s="65" t="s">
        <v>223</v>
      </c>
      <c r="C1194" s="65" t="str">
        <f>VLOOKUP(B1194,Vereadores!$A$2:$C$59,2,0)</f>
        <v>REPUBLICANOS</v>
      </c>
      <c r="D1194" s="80" t="s">
        <v>2524</v>
      </c>
      <c r="E1194" s="70">
        <v>500000</v>
      </c>
      <c r="F1194" s="77" t="s">
        <v>189</v>
      </c>
      <c r="G1194" s="77" t="s">
        <v>2525</v>
      </c>
      <c r="H1194" s="65" t="s">
        <v>180</v>
      </c>
      <c r="I1194" s="71">
        <v>45441</v>
      </c>
    </row>
    <row r="1195" spans="1:9" s="29" customFormat="1" x14ac:dyDescent="0.25">
      <c r="A1195" s="93">
        <f t="shared" si="19"/>
        <v>1193</v>
      </c>
      <c r="B1195" s="65" t="s">
        <v>119</v>
      </c>
      <c r="C1195" s="65" t="str">
        <f>VLOOKUP(B1195,Vereadores!$A$2:$C$59,2,0)</f>
        <v>PSB</v>
      </c>
      <c r="D1195" s="80" t="s">
        <v>2526</v>
      </c>
      <c r="E1195" s="70">
        <v>90000</v>
      </c>
      <c r="F1195" s="77" t="s">
        <v>1173</v>
      </c>
      <c r="G1195" s="77" t="s">
        <v>2527</v>
      </c>
      <c r="H1195" s="65" t="s">
        <v>180</v>
      </c>
      <c r="I1195" s="71">
        <v>45475</v>
      </c>
    </row>
    <row r="1196" spans="1:9" s="29" customFormat="1" ht="30" x14ac:dyDescent="0.25">
      <c r="A1196" s="93">
        <f t="shared" si="19"/>
        <v>1194</v>
      </c>
      <c r="B1196" s="65" t="s">
        <v>59</v>
      </c>
      <c r="C1196" s="65" t="str">
        <f>VLOOKUP(B1196,Vereadores!$A$2:$C$59,2,0)</f>
        <v>NOVO</v>
      </c>
      <c r="D1196" s="80" t="s">
        <v>2528</v>
      </c>
      <c r="E1196" s="70">
        <v>425000</v>
      </c>
      <c r="F1196" s="77" t="s">
        <v>217</v>
      </c>
      <c r="G1196" s="77" t="s">
        <v>2529</v>
      </c>
      <c r="H1196" s="65" t="s">
        <v>180</v>
      </c>
      <c r="I1196" s="71">
        <v>45512</v>
      </c>
    </row>
    <row r="1197" spans="1:9" s="29" customFormat="1" ht="30" x14ac:dyDescent="0.25">
      <c r="A1197" s="93">
        <f t="shared" si="19"/>
        <v>1195</v>
      </c>
      <c r="B1197" s="65" t="s">
        <v>59</v>
      </c>
      <c r="C1197" s="65" t="str">
        <f>VLOOKUP(B1197,Vereadores!$A$2:$C$59,2,0)</f>
        <v>NOVO</v>
      </c>
      <c r="D1197" s="80" t="s">
        <v>2530</v>
      </c>
      <c r="E1197" s="70">
        <v>250000</v>
      </c>
      <c r="F1197" s="77" t="s">
        <v>217</v>
      </c>
      <c r="G1197" s="77" t="s">
        <v>2531</v>
      </c>
      <c r="H1197" s="65" t="s">
        <v>180</v>
      </c>
      <c r="I1197" s="71">
        <v>45446</v>
      </c>
    </row>
    <row r="1198" spans="1:9" s="29" customFormat="1" hidden="1" x14ac:dyDescent="0.25">
      <c r="A1198" s="93">
        <f t="shared" si="19"/>
        <v>1196</v>
      </c>
      <c r="B1198" s="65" t="s">
        <v>120</v>
      </c>
      <c r="C1198" s="65" t="str">
        <f>VLOOKUP(B1198,Vereadores!$A$2:$C$59,2,0)</f>
        <v>PSOL</v>
      </c>
      <c r="D1198" s="80" t="s">
        <v>2532</v>
      </c>
      <c r="E1198" s="70">
        <v>210000</v>
      </c>
      <c r="F1198" s="77" t="s">
        <v>251</v>
      </c>
      <c r="G1198" s="77" t="s">
        <v>2533</v>
      </c>
      <c r="H1198" s="65" t="s">
        <v>289</v>
      </c>
      <c r="I1198" s="71"/>
    </row>
    <row r="1199" spans="1:9" s="29" customFormat="1" ht="30" hidden="1" x14ac:dyDescent="0.25">
      <c r="A1199" s="93">
        <f t="shared" si="19"/>
        <v>1197</v>
      </c>
      <c r="B1199" s="65" t="s">
        <v>159</v>
      </c>
      <c r="C1199" s="65" t="str">
        <f>VLOOKUP(B1199,Vereadores!$A$2:$C$59,2,0)</f>
        <v>PSOL</v>
      </c>
      <c r="D1199" s="80" t="s">
        <v>2534</v>
      </c>
      <c r="E1199" s="70">
        <v>8000</v>
      </c>
      <c r="F1199" s="77" t="s">
        <v>251</v>
      </c>
      <c r="G1199" s="77" t="s">
        <v>2535</v>
      </c>
      <c r="H1199" s="65" t="s">
        <v>195</v>
      </c>
      <c r="I1199" s="71"/>
    </row>
    <row r="1200" spans="1:9" s="29" customFormat="1" x14ac:dyDescent="0.25">
      <c r="A1200" s="93">
        <f t="shared" si="19"/>
        <v>1198</v>
      </c>
      <c r="B1200" s="65" t="s">
        <v>1092</v>
      </c>
      <c r="C1200" s="65" t="str">
        <f>VLOOKUP(B1200,Vereadores!$A$2:$C$59,2,0)</f>
        <v>PL</v>
      </c>
      <c r="D1200" s="80" t="s">
        <v>901</v>
      </c>
      <c r="E1200" s="70">
        <v>40000</v>
      </c>
      <c r="F1200" s="77" t="s">
        <v>251</v>
      </c>
      <c r="G1200" s="77" t="s">
        <v>2536</v>
      </c>
      <c r="H1200" s="65" t="s">
        <v>180</v>
      </c>
      <c r="I1200" s="71">
        <v>45450</v>
      </c>
    </row>
    <row r="1201" spans="1:9" s="29" customFormat="1" ht="30" x14ac:dyDescent="0.25">
      <c r="A1201" s="93">
        <f t="shared" si="19"/>
        <v>1199</v>
      </c>
      <c r="B1201" s="65" t="s">
        <v>293</v>
      </c>
      <c r="C1201" s="65" t="str">
        <f>VLOOKUP(B1201,Vereadores!$A$2:$C$59,2,0)</f>
        <v>PT</v>
      </c>
      <c r="D1201" s="80" t="s">
        <v>2537</v>
      </c>
      <c r="E1201" s="70">
        <v>65000</v>
      </c>
      <c r="F1201" s="77" t="s">
        <v>217</v>
      </c>
      <c r="G1201" s="77" t="s">
        <v>2538</v>
      </c>
      <c r="H1201" s="65" t="s">
        <v>180</v>
      </c>
      <c r="I1201" s="71">
        <v>45461</v>
      </c>
    </row>
    <row r="1202" spans="1:9" s="29" customFormat="1" ht="30" hidden="1" x14ac:dyDescent="0.25">
      <c r="A1202" s="93">
        <f t="shared" si="19"/>
        <v>1200</v>
      </c>
      <c r="B1202" s="65" t="s">
        <v>125</v>
      </c>
      <c r="C1202" s="65" t="str">
        <f>VLOOKUP(B1202,Vereadores!$A$2:$C$59,2,0)</f>
        <v>PSD</v>
      </c>
      <c r="D1202" s="80" t="s">
        <v>2539</v>
      </c>
      <c r="E1202" s="70">
        <v>145000</v>
      </c>
      <c r="F1202" s="77" t="s">
        <v>251</v>
      </c>
      <c r="G1202" s="77" t="s">
        <v>2540</v>
      </c>
      <c r="H1202" s="65" t="s">
        <v>1040</v>
      </c>
      <c r="I1202" s="71"/>
    </row>
    <row r="1203" spans="1:9" s="29" customFormat="1" x14ac:dyDescent="0.25">
      <c r="A1203" s="93">
        <f t="shared" si="19"/>
        <v>1201</v>
      </c>
      <c r="B1203" s="65" t="s">
        <v>293</v>
      </c>
      <c r="C1203" s="65" t="str">
        <f>VLOOKUP(B1203,Vereadores!$A$2:$C$59,2,0)</f>
        <v>PT</v>
      </c>
      <c r="D1203" s="80" t="s">
        <v>2541</v>
      </c>
      <c r="E1203" s="70">
        <v>430000</v>
      </c>
      <c r="F1203" s="77" t="s">
        <v>313</v>
      </c>
      <c r="G1203" s="77" t="s">
        <v>2542</v>
      </c>
      <c r="H1203" s="65" t="s">
        <v>180</v>
      </c>
      <c r="I1203" s="71">
        <v>45503</v>
      </c>
    </row>
    <row r="1204" spans="1:9" s="29" customFormat="1" x14ac:dyDescent="0.25">
      <c r="A1204" s="93">
        <f t="shared" si="19"/>
        <v>1202</v>
      </c>
      <c r="B1204" s="65" t="s">
        <v>113</v>
      </c>
      <c r="C1204" s="65" t="str">
        <f>VLOOKUP(B1204,Vereadores!$A$2:$C$59,2,0)</f>
        <v>MDB</v>
      </c>
      <c r="D1204" s="80" t="s">
        <v>2543</v>
      </c>
      <c r="E1204" s="70">
        <v>50000</v>
      </c>
      <c r="F1204" s="77" t="s">
        <v>415</v>
      </c>
      <c r="G1204" s="77" t="s">
        <v>2544</v>
      </c>
      <c r="H1204" s="65" t="s">
        <v>180</v>
      </c>
      <c r="I1204" s="71">
        <v>45439</v>
      </c>
    </row>
    <row r="1205" spans="1:9" s="29" customFormat="1" x14ac:dyDescent="0.25">
      <c r="A1205" s="93">
        <f t="shared" si="19"/>
        <v>1203</v>
      </c>
      <c r="B1205" s="65" t="s">
        <v>123</v>
      </c>
      <c r="C1205" s="65" t="str">
        <f>VLOOKUP(B1205,Vereadores!$A$2:$C$59,2,0)</f>
        <v>MDB</v>
      </c>
      <c r="D1205" s="80" t="s">
        <v>2545</v>
      </c>
      <c r="E1205" s="70">
        <v>100000</v>
      </c>
      <c r="F1205" s="77" t="s">
        <v>265</v>
      </c>
      <c r="G1205" s="77" t="s">
        <v>2546</v>
      </c>
      <c r="H1205" s="65" t="s">
        <v>180</v>
      </c>
      <c r="I1205" s="71">
        <v>45479</v>
      </c>
    </row>
    <row r="1206" spans="1:9" s="29" customFormat="1" ht="30" x14ac:dyDescent="0.25">
      <c r="A1206" s="93">
        <f t="shared" si="19"/>
        <v>1204</v>
      </c>
      <c r="B1206" s="65" t="s">
        <v>656</v>
      </c>
      <c r="C1206" s="65" t="str">
        <f>VLOOKUP(B1206,Vereadores!$A$2:$C$59,2,0)</f>
        <v>PP</v>
      </c>
      <c r="D1206" s="80" t="s">
        <v>2547</v>
      </c>
      <c r="E1206" s="70">
        <v>100000</v>
      </c>
      <c r="F1206" s="77" t="s">
        <v>189</v>
      </c>
      <c r="G1206" s="77" t="s">
        <v>2548</v>
      </c>
      <c r="H1206" s="65" t="s">
        <v>180</v>
      </c>
      <c r="I1206" s="71">
        <v>45456</v>
      </c>
    </row>
    <row r="1207" spans="1:9" s="29" customFormat="1" ht="30" x14ac:dyDescent="0.25">
      <c r="A1207" s="93">
        <f t="shared" si="19"/>
        <v>1205</v>
      </c>
      <c r="B1207" s="65" t="s">
        <v>656</v>
      </c>
      <c r="C1207" s="65" t="str">
        <f>VLOOKUP(B1207,Vereadores!$A$2:$C$59,2,0)</f>
        <v>PP</v>
      </c>
      <c r="D1207" s="80" t="s">
        <v>1757</v>
      </c>
      <c r="E1207" s="70">
        <v>200000</v>
      </c>
      <c r="F1207" s="77" t="s">
        <v>189</v>
      </c>
      <c r="G1207" s="77" t="s">
        <v>2549</v>
      </c>
      <c r="H1207" s="65" t="s">
        <v>180</v>
      </c>
      <c r="I1207" s="71">
        <v>45456</v>
      </c>
    </row>
    <row r="1208" spans="1:9" s="29" customFormat="1" x14ac:dyDescent="0.25">
      <c r="A1208" s="93">
        <f t="shared" si="19"/>
        <v>1206</v>
      </c>
      <c r="B1208" s="65" t="s">
        <v>656</v>
      </c>
      <c r="C1208" s="65" t="str">
        <f>VLOOKUP(B1208,Vereadores!$A$2:$C$59,2,0)</f>
        <v>PP</v>
      </c>
      <c r="D1208" s="80" t="s">
        <v>2550</v>
      </c>
      <c r="E1208" s="70">
        <v>90000</v>
      </c>
      <c r="F1208" s="77" t="s">
        <v>189</v>
      </c>
      <c r="G1208" s="77" t="s">
        <v>2551</v>
      </c>
      <c r="H1208" s="65" t="s">
        <v>180</v>
      </c>
      <c r="I1208" s="71">
        <v>45456</v>
      </c>
    </row>
    <row r="1209" spans="1:9" s="29" customFormat="1" x14ac:dyDescent="0.25">
      <c r="A1209" s="93">
        <f t="shared" si="19"/>
        <v>1207</v>
      </c>
      <c r="B1209" s="65" t="s">
        <v>667</v>
      </c>
      <c r="C1209" s="65" t="str">
        <f>VLOOKUP(B1209,Vereadores!$A$2:$C$59,2,0)</f>
        <v>MDB</v>
      </c>
      <c r="D1209" s="80" t="s">
        <v>2552</v>
      </c>
      <c r="E1209" s="70">
        <v>105000</v>
      </c>
      <c r="F1209" s="77" t="s">
        <v>189</v>
      </c>
      <c r="G1209" s="77" t="s">
        <v>2553</v>
      </c>
      <c r="H1209" s="65" t="s">
        <v>180</v>
      </c>
      <c r="I1209" s="71">
        <v>45530</v>
      </c>
    </row>
    <row r="1210" spans="1:9" s="29" customFormat="1" x14ac:dyDescent="0.25">
      <c r="A1210" s="93">
        <f t="shared" si="19"/>
        <v>1208</v>
      </c>
      <c r="B1210" s="65" t="s">
        <v>667</v>
      </c>
      <c r="C1210" s="65" t="str">
        <f>VLOOKUP(B1210,Vereadores!$A$2:$C$59,2,0)</f>
        <v>MDB</v>
      </c>
      <c r="D1210" s="80" t="s">
        <v>2554</v>
      </c>
      <c r="E1210" s="70">
        <v>80000</v>
      </c>
      <c r="F1210" s="65" t="s">
        <v>189</v>
      </c>
      <c r="G1210" s="77" t="s">
        <v>2555</v>
      </c>
      <c r="H1210" s="65" t="s">
        <v>180</v>
      </c>
      <c r="I1210" s="71">
        <v>45456</v>
      </c>
    </row>
    <row r="1211" spans="1:9" s="29" customFormat="1" x14ac:dyDescent="0.25">
      <c r="A1211" s="93">
        <f t="shared" si="19"/>
        <v>1209</v>
      </c>
      <c r="B1211" s="65" t="s">
        <v>667</v>
      </c>
      <c r="C1211" s="65" t="str">
        <f>VLOOKUP(B1211,Vereadores!$A$2:$C$59,2,0)</f>
        <v>MDB</v>
      </c>
      <c r="D1211" s="80" t="s">
        <v>2556</v>
      </c>
      <c r="E1211" s="70">
        <v>230000</v>
      </c>
      <c r="F1211" s="77" t="s">
        <v>189</v>
      </c>
      <c r="G1211" s="77" t="s">
        <v>2557</v>
      </c>
      <c r="H1211" s="65" t="s">
        <v>180</v>
      </c>
      <c r="I1211" s="71">
        <v>45530</v>
      </c>
    </row>
    <row r="1212" spans="1:9" s="29" customFormat="1" hidden="1" x14ac:dyDescent="0.25">
      <c r="A1212" s="93">
        <f t="shared" si="19"/>
        <v>1210</v>
      </c>
      <c r="B1212" s="65" t="s">
        <v>667</v>
      </c>
      <c r="C1212" s="65" t="str">
        <f>VLOOKUP(B1212,Vereadores!$A$2:$C$59,2,0)</f>
        <v>MDB</v>
      </c>
      <c r="D1212" s="80" t="s">
        <v>2558</v>
      </c>
      <c r="E1212" s="70">
        <v>70000</v>
      </c>
      <c r="F1212" s="77" t="s">
        <v>189</v>
      </c>
      <c r="G1212" s="77" t="s">
        <v>2559</v>
      </c>
      <c r="H1212" s="65" t="s">
        <v>195</v>
      </c>
      <c r="I1212" s="71"/>
    </row>
    <row r="1213" spans="1:9" s="29" customFormat="1" x14ac:dyDescent="0.25">
      <c r="A1213" s="93">
        <f t="shared" si="19"/>
        <v>1211</v>
      </c>
      <c r="B1213" s="65" t="s">
        <v>667</v>
      </c>
      <c r="C1213" s="65" t="str">
        <f>VLOOKUP(B1213,Vereadores!$A$2:$C$59,2,0)</f>
        <v>MDB</v>
      </c>
      <c r="D1213" s="80" t="s">
        <v>2560</v>
      </c>
      <c r="E1213" s="70">
        <v>35000</v>
      </c>
      <c r="F1213" s="77" t="s">
        <v>189</v>
      </c>
      <c r="G1213" s="77" t="s">
        <v>2561</v>
      </c>
      <c r="H1213" s="65" t="s">
        <v>180</v>
      </c>
      <c r="I1213" s="71">
        <v>45523</v>
      </c>
    </row>
    <row r="1214" spans="1:9" s="29" customFormat="1" x14ac:dyDescent="0.25">
      <c r="A1214" s="93">
        <f t="shared" si="19"/>
        <v>1212</v>
      </c>
      <c r="B1214" s="65" t="s">
        <v>667</v>
      </c>
      <c r="C1214" s="65" t="str">
        <f>VLOOKUP(B1214,Vereadores!$A$2:$C$59,2,0)</f>
        <v>MDB</v>
      </c>
      <c r="D1214" s="80" t="s">
        <v>2562</v>
      </c>
      <c r="E1214" s="70">
        <v>25000</v>
      </c>
      <c r="F1214" s="77" t="s">
        <v>189</v>
      </c>
      <c r="G1214" s="77" t="s">
        <v>2563</v>
      </c>
      <c r="H1214" s="65" t="s">
        <v>180</v>
      </c>
      <c r="I1214" s="71">
        <v>45530</v>
      </c>
    </row>
    <row r="1215" spans="1:9" s="29" customFormat="1" x14ac:dyDescent="0.25">
      <c r="A1215" s="93">
        <f t="shared" si="19"/>
        <v>1213</v>
      </c>
      <c r="B1215" s="65" t="s">
        <v>692</v>
      </c>
      <c r="C1215" s="65" t="str">
        <f>VLOOKUP(B1215,Vereadores!$A$2:$C$59,2,0)</f>
        <v>PSD</v>
      </c>
      <c r="D1215" s="80" t="s">
        <v>2564</v>
      </c>
      <c r="E1215" s="70">
        <v>60000</v>
      </c>
      <c r="F1215" s="77" t="s">
        <v>251</v>
      </c>
      <c r="G1215" s="77" t="s">
        <v>2565</v>
      </c>
      <c r="H1215" s="65" t="s">
        <v>180</v>
      </c>
      <c r="I1215" s="71">
        <v>45446</v>
      </c>
    </row>
    <row r="1216" spans="1:9" s="29" customFormat="1" x14ac:dyDescent="0.25">
      <c r="A1216" s="93">
        <f t="shared" si="19"/>
        <v>1214</v>
      </c>
      <c r="B1216" s="65" t="s">
        <v>692</v>
      </c>
      <c r="C1216" s="65" t="str">
        <f>VLOOKUP(B1216,Vereadores!$A$2:$C$59,2,0)</f>
        <v>PSD</v>
      </c>
      <c r="D1216" s="80" t="s">
        <v>2566</v>
      </c>
      <c r="E1216" s="70">
        <v>140000</v>
      </c>
      <c r="F1216" s="77" t="s">
        <v>251</v>
      </c>
      <c r="G1216" s="77" t="s">
        <v>2567</v>
      </c>
      <c r="H1216" s="65" t="s">
        <v>180</v>
      </c>
      <c r="I1216" s="71">
        <v>45446</v>
      </c>
    </row>
    <row r="1217" spans="1:9" s="29" customFormat="1" x14ac:dyDescent="0.25">
      <c r="A1217" s="93">
        <f t="shared" si="19"/>
        <v>1215</v>
      </c>
      <c r="B1217" s="65" t="s">
        <v>692</v>
      </c>
      <c r="C1217" s="65" t="str">
        <f>VLOOKUP(B1217,Vereadores!$A$2:$C$59,2,0)</f>
        <v>PSD</v>
      </c>
      <c r="D1217" s="80" t="s">
        <v>2467</v>
      </c>
      <c r="E1217" s="70">
        <v>80000</v>
      </c>
      <c r="F1217" s="77" t="s">
        <v>251</v>
      </c>
      <c r="G1217" s="77" t="s">
        <v>2568</v>
      </c>
      <c r="H1217" s="65" t="s">
        <v>180</v>
      </c>
      <c r="I1217" s="71">
        <v>45446</v>
      </c>
    </row>
    <row r="1218" spans="1:9" s="29" customFormat="1" ht="30" x14ac:dyDescent="0.25">
      <c r="A1218" s="93">
        <f t="shared" si="19"/>
        <v>1216</v>
      </c>
      <c r="B1218" s="65" t="s">
        <v>149</v>
      </c>
      <c r="C1218" s="65" t="str">
        <f>VLOOKUP(B1218,Vereadores!$A$2:$C$59,2,0)</f>
        <v>UNIÃO BRASIL</v>
      </c>
      <c r="D1218" s="80" t="s">
        <v>2569</v>
      </c>
      <c r="E1218" s="70">
        <v>100000</v>
      </c>
      <c r="F1218" s="77" t="s">
        <v>189</v>
      </c>
      <c r="G1218" s="77" t="s">
        <v>2570</v>
      </c>
      <c r="H1218" s="65" t="s">
        <v>180</v>
      </c>
      <c r="I1218" s="71">
        <v>45456</v>
      </c>
    </row>
    <row r="1219" spans="1:9" s="29" customFormat="1" x14ac:dyDescent="0.25">
      <c r="A1219" s="93">
        <f t="shared" ref="A1219:A1282" si="20">A1218+1</f>
        <v>1217</v>
      </c>
      <c r="B1219" s="65" t="s">
        <v>667</v>
      </c>
      <c r="C1219" s="65" t="str">
        <f>VLOOKUP(B1219,Vereadores!$A$2:$C$59,2,0)</f>
        <v>MDB</v>
      </c>
      <c r="D1219" s="80" t="s">
        <v>2571</v>
      </c>
      <c r="E1219" s="70">
        <v>101000</v>
      </c>
      <c r="F1219" s="77" t="s">
        <v>189</v>
      </c>
      <c r="G1219" s="77" t="s">
        <v>2572</v>
      </c>
      <c r="H1219" s="65" t="s">
        <v>180</v>
      </c>
      <c r="I1219" s="71">
        <v>45523</v>
      </c>
    </row>
    <row r="1220" spans="1:9" s="29" customFormat="1" x14ac:dyDescent="0.25">
      <c r="A1220" s="93">
        <f t="shared" si="20"/>
        <v>1218</v>
      </c>
      <c r="B1220" s="65" t="s">
        <v>667</v>
      </c>
      <c r="C1220" s="65" t="str">
        <f>VLOOKUP(B1220,Vereadores!$A$2:$C$59,2,0)</f>
        <v>MDB</v>
      </c>
      <c r="D1220" s="80" t="s">
        <v>2573</v>
      </c>
      <c r="E1220" s="70">
        <v>48000</v>
      </c>
      <c r="F1220" s="77" t="s">
        <v>189</v>
      </c>
      <c r="G1220" s="77" t="s">
        <v>2574</v>
      </c>
      <c r="H1220" s="65" t="s">
        <v>180</v>
      </c>
      <c r="I1220" s="71">
        <v>45523</v>
      </c>
    </row>
    <row r="1221" spans="1:9" s="29" customFormat="1" ht="30" x14ac:dyDescent="0.25">
      <c r="A1221" s="93">
        <f t="shared" si="20"/>
        <v>1219</v>
      </c>
      <c r="B1221" s="65" t="s">
        <v>290</v>
      </c>
      <c r="C1221" s="65" t="str">
        <f>VLOOKUP(B1221,Vereadores!$A$2:$C$59,2,0)</f>
        <v>PP</v>
      </c>
      <c r="D1221" s="80" t="s">
        <v>2575</v>
      </c>
      <c r="E1221" s="70">
        <v>300000</v>
      </c>
      <c r="F1221" s="77" t="s">
        <v>732</v>
      </c>
      <c r="G1221" s="77" t="s">
        <v>2576</v>
      </c>
      <c r="H1221" s="65" t="s">
        <v>180</v>
      </c>
      <c r="I1221" s="71">
        <v>45469</v>
      </c>
    </row>
    <row r="1222" spans="1:9" s="29" customFormat="1" x14ac:dyDescent="0.25">
      <c r="A1222" s="93">
        <f t="shared" si="20"/>
        <v>1220</v>
      </c>
      <c r="B1222" s="65" t="s">
        <v>249</v>
      </c>
      <c r="C1222" s="65" t="str">
        <f>VLOOKUP(B1222,Vereadores!$A$2:$C$59,2,0)</f>
        <v>MDB</v>
      </c>
      <c r="D1222" s="80" t="s">
        <v>2577</v>
      </c>
      <c r="E1222" s="70">
        <v>50000</v>
      </c>
      <c r="F1222" s="77" t="s">
        <v>251</v>
      </c>
      <c r="G1222" s="77" t="s">
        <v>2578</v>
      </c>
      <c r="H1222" s="65" t="s">
        <v>180</v>
      </c>
      <c r="I1222" s="71">
        <v>45456</v>
      </c>
    </row>
    <row r="1223" spans="1:9" s="29" customFormat="1" ht="30" x14ac:dyDescent="0.25">
      <c r="A1223" s="93">
        <f t="shared" si="20"/>
        <v>1221</v>
      </c>
      <c r="B1223" s="65" t="s">
        <v>161</v>
      </c>
      <c r="C1223" s="65" t="str">
        <f>VLOOKUP(B1223,Vereadores!$A$2:$C$59,2,0)</f>
        <v>PL</v>
      </c>
      <c r="D1223" s="80" t="s">
        <v>2579</v>
      </c>
      <c r="E1223" s="70">
        <v>400000</v>
      </c>
      <c r="F1223" s="77" t="s">
        <v>217</v>
      </c>
      <c r="G1223" s="77" t="s">
        <v>2580</v>
      </c>
      <c r="H1223" s="65" t="s">
        <v>180</v>
      </c>
      <c r="I1223" s="71">
        <v>45512</v>
      </c>
    </row>
    <row r="1224" spans="1:9" s="29" customFormat="1" x14ac:dyDescent="0.25">
      <c r="A1224" s="93">
        <f t="shared" si="20"/>
        <v>1222</v>
      </c>
      <c r="B1224" s="65" t="s">
        <v>1092</v>
      </c>
      <c r="C1224" s="65" t="str">
        <f>VLOOKUP(B1224,Vereadores!$A$2:$C$59,2,0)</f>
        <v>PL</v>
      </c>
      <c r="D1224" s="80" t="s">
        <v>2581</v>
      </c>
      <c r="E1224" s="70">
        <v>187300</v>
      </c>
      <c r="F1224" s="77" t="s">
        <v>189</v>
      </c>
      <c r="G1224" s="77" t="s">
        <v>2582</v>
      </c>
      <c r="H1224" s="65" t="s">
        <v>180</v>
      </c>
      <c r="I1224" s="71">
        <v>45456</v>
      </c>
    </row>
    <row r="1225" spans="1:9" s="29" customFormat="1" x14ac:dyDescent="0.25">
      <c r="A1225" s="93">
        <f t="shared" si="20"/>
        <v>1223</v>
      </c>
      <c r="B1225" s="65" t="s">
        <v>37</v>
      </c>
      <c r="C1225" s="65" t="str">
        <f>VLOOKUP(B1225,Vereadores!$A$2:$C$59,2,0)</f>
        <v>REPUBLICANOS</v>
      </c>
      <c r="D1225" s="80" t="s">
        <v>2583</v>
      </c>
      <c r="E1225" s="70">
        <v>250000</v>
      </c>
      <c r="F1225" s="77" t="s">
        <v>189</v>
      </c>
      <c r="G1225" s="77" t="s">
        <v>2584</v>
      </c>
      <c r="H1225" s="65" t="s">
        <v>180</v>
      </c>
      <c r="I1225" s="71">
        <v>45456</v>
      </c>
    </row>
    <row r="1226" spans="1:9" s="29" customFormat="1" x14ac:dyDescent="0.25">
      <c r="A1226" s="93">
        <f t="shared" si="20"/>
        <v>1224</v>
      </c>
      <c r="B1226" s="65" t="s">
        <v>37</v>
      </c>
      <c r="C1226" s="65" t="str">
        <f>VLOOKUP(B1226,Vereadores!$A$2:$C$59,2,0)</f>
        <v>REPUBLICANOS</v>
      </c>
      <c r="D1226" s="80" t="s">
        <v>2585</v>
      </c>
      <c r="E1226" s="70">
        <v>300000</v>
      </c>
      <c r="F1226" s="77" t="s">
        <v>189</v>
      </c>
      <c r="G1226" s="77" t="s">
        <v>2586</v>
      </c>
      <c r="H1226" s="65" t="s">
        <v>180</v>
      </c>
      <c r="I1226" s="71">
        <v>45456</v>
      </c>
    </row>
    <row r="1227" spans="1:9" s="29" customFormat="1" ht="30" hidden="1" x14ac:dyDescent="0.25">
      <c r="A1227" s="93">
        <f t="shared" si="20"/>
        <v>1225</v>
      </c>
      <c r="B1227" s="65" t="s">
        <v>13</v>
      </c>
      <c r="C1227" s="65" t="str">
        <f>VLOOKUP(B1227,Vereadores!$A$2:$C$59,2,0)</f>
        <v>PT</v>
      </c>
      <c r="D1227" s="80" t="s">
        <v>2587</v>
      </c>
      <c r="E1227" s="70">
        <v>1180000</v>
      </c>
      <c r="F1227" s="77" t="s">
        <v>531</v>
      </c>
      <c r="G1227" s="77" t="s">
        <v>2588</v>
      </c>
      <c r="H1227" s="65" t="s">
        <v>195</v>
      </c>
      <c r="I1227" s="71"/>
    </row>
    <row r="1228" spans="1:9" s="29" customFormat="1" ht="45" hidden="1" x14ac:dyDescent="0.25">
      <c r="A1228" s="93">
        <f t="shared" si="20"/>
        <v>1226</v>
      </c>
      <c r="B1228" s="65" t="s">
        <v>13</v>
      </c>
      <c r="C1228" s="65" t="str">
        <f>VLOOKUP(B1228,Vereadores!$A$2:$C$59,2,0)</f>
        <v>PT</v>
      </c>
      <c r="D1228" s="80" t="s">
        <v>2589</v>
      </c>
      <c r="E1228" s="70">
        <v>200000</v>
      </c>
      <c r="F1228" s="77" t="s">
        <v>920</v>
      </c>
      <c r="G1228" s="77" t="s">
        <v>2590</v>
      </c>
      <c r="H1228" s="65" t="s">
        <v>195</v>
      </c>
      <c r="I1228" s="71"/>
    </row>
    <row r="1229" spans="1:9" s="29" customFormat="1" ht="45" hidden="1" x14ac:dyDescent="0.25">
      <c r="A1229" s="93">
        <f t="shared" si="20"/>
        <v>1227</v>
      </c>
      <c r="B1229" s="65" t="s">
        <v>86</v>
      </c>
      <c r="C1229" s="65" t="str">
        <f>VLOOKUP(B1229,Vereadores!$A$2:$C$59,2,0)</f>
        <v>MDB</v>
      </c>
      <c r="D1229" s="80" t="s">
        <v>2591</v>
      </c>
      <c r="E1229" s="70">
        <v>400000</v>
      </c>
      <c r="F1229" s="65" t="s">
        <v>719</v>
      </c>
      <c r="G1229" s="77" t="s">
        <v>2592</v>
      </c>
      <c r="H1229" s="65" t="s">
        <v>195</v>
      </c>
      <c r="I1229" s="71"/>
    </row>
    <row r="1230" spans="1:9" s="29" customFormat="1" ht="45" x14ac:dyDescent="0.25">
      <c r="A1230" s="93">
        <f t="shared" si="20"/>
        <v>1228</v>
      </c>
      <c r="B1230" s="65" t="s">
        <v>122</v>
      </c>
      <c r="C1230" s="65" t="str">
        <f>VLOOKUP(B1230,Vereadores!$A$2:$C$59,2,0)</f>
        <v>PT</v>
      </c>
      <c r="D1230" s="80" t="s">
        <v>2593</v>
      </c>
      <c r="E1230" s="70">
        <v>300000</v>
      </c>
      <c r="F1230" s="65" t="s">
        <v>217</v>
      </c>
      <c r="G1230" s="77" t="s">
        <v>2594</v>
      </c>
      <c r="H1230" s="65" t="s">
        <v>180</v>
      </c>
      <c r="I1230" s="71">
        <v>45512</v>
      </c>
    </row>
    <row r="1231" spans="1:9" s="29" customFormat="1" ht="30" x14ac:dyDescent="0.25">
      <c r="A1231" s="93">
        <f t="shared" si="20"/>
        <v>1229</v>
      </c>
      <c r="B1231" s="65" t="s">
        <v>119</v>
      </c>
      <c r="C1231" s="65" t="str">
        <f>VLOOKUP(B1231,Vereadores!$A$2:$C$59,2,0)</f>
        <v>PSB</v>
      </c>
      <c r="D1231" s="80" t="s">
        <v>2595</v>
      </c>
      <c r="E1231" s="70">
        <v>40000</v>
      </c>
      <c r="F1231" s="77" t="s">
        <v>217</v>
      </c>
      <c r="G1231" s="77" t="s">
        <v>2596</v>
      </c>
      <c r="H1231" s="65" t="s">
        <v>180</v>
      </c>
      <c r="I1231" s="71">
        <v>45523</v>
      </c>
    </row>
    <row r="1232" spans="1:9" s="29" customFormat="1" x14ac:dyDescent="0.25">
      <c r="A1232" s="93">
        <f t="shared" si="20"/>
        <v>1230</v>
      </c>
      <c r="B1232" s="65" t="s">
        <v>290</v>
      </c>
      <c r="C1232" s="65" t="str">
        <f>VLOOKUP(B1232,Vereadores!$A$2:$C$59,2,0)</f>
        <v>PP</v>
      </c>
      <c r="D1232" s="80" t="s">
        <v>731</v>
      </c>
      <c r="E1232" s="70">
        <v>200000</v>
      </c>
      <c r="F1232" s="77" t="s">
        <v>221</v>
      </c>
      <c r="G1232" s="77" t="s">
        <v>2597</v>
      </c>
      <c r="H1232" s="65" t="s">
        <v>180</v>
      </c>
      <c r="I1232" s="71">
        <v>45456</v>
      </c>
    </row>
    <row r="1233" spans="1:9" s="29" customFormat="1" x14ac:dyDescent="0.25">
      <c r="A1233" s="93">
        <f t="shared" si="20"/>
        <v>1231</v>
      </c>
      <c r="B1233" s="65" t="s">
        <v>129</v>
      </c>
      <c r="C1233" s="65" t="str">
        <f>VLOOKUP(B1233,Vereadores!$A$2:$C$59,2,0)</f>
        <v>PODEMOS</v>
      </c>
      <c r="D1233" s="80" t="s">
        <v>2598</v>
      </c>
      <c r="E1233" s="70">
        <v>80000</v>
      </c>
      <c r="F1233" s="77" t="s">
        <v>189</v>
      </c>
      <c r="G1233" s="77" t="s">
        <v>2599</v>
      </c>
      <c r="H1233" s="65" t="s">
        <v>180</v>
      </c>
      <c r="I1233" s="71">
        <v>45456</v>
      </c>
    </row>
    <row r="1234" spans="1:9" s="29" customFormat="1" x14ac:dyDescent="0.25">
      <c r="A1234" s="93">
        <f t="shared" si="20"/>
        <v>1232</v>
      </c>
      <c r="B1234" s="65" t="s">
        <v>37</v>
      </c>
      <c r="C1234" s="65" t="str">
        <f>VLOOKUP(B1234,Vereadores!$A$2:$C$59,2,0)</f>
        <v>REPUBLICANOS</v>
      </c>
      <c r="D1234" s="80" t="s">
        <v>2600</v>
      </c>
      <c r="E1234" s="70">
        <v>250000</v>
      </c>
      <c r="F1234" s="77" t="s">
        <v>189</v>
      </c>
      <c r="G1234" s="77" t="s">
        <v>2601</v>
      </c>
      <c r="H1234" s="65" t="s">
        <v>180</v>
      </c>
      <c r="I1234" s="71">
        <v>45489</v>
      </c>
    </row>
    <row r="1235" spans="1:9" s="29" customFormat="1" x14ac:dyDescent="0.25">
      <c r="A1235" s="93">
        <f t="shared" si="20"/>
        <v>1233</v>
      </c>
      <c r="B1235" s="65" t="s">
        <v>37</v>
      </c>
      <c r="C1235" s="65" t="str">
        <f>VLOOKUP(B1235,Vereadores!$A$2:$C$59,2,0)</f>
        <v>REPUBLICANOS</v>
      </c>
      <c r="D1235" s="80" t="s">
        <v>1907</v>
      </c>
      <c r="E1235" s="70">
        <v>165000</v>
      </c>
      <c r="F1235" s="77" t="s">
        <v>251</v>
      </c>
      <c r="G1235" s="77" t="s">
        <v>2602</v>
      </c>
      <c r="H1235" s="65" t="s">
        <v>180</v>
      </c>
      <c r="I1235" s="71">
        <v>45450</v>
      </c>
    </row>
    <row r="1236" spans="1:9" s="29" customFormat="1" x14ac:dyDescent="0.25">
      <c r="A1236" s="93">
        <f t="shared" si="20"/>
        <v>1234</v>
      </c>
      <c r="B1236" s="65" t="s">
        <v>119</v>
      </c>
      <c r="C1236" s="65" t="str">
        <f>VLOOKUP(B1236,Vereadores!$A$2:$C$59,2,0)</f>
        <v>PSB</v>
      </c>
      <c r="D1236" s="80" t="s">
        <v>2603</v>
      </c>
      <c r="E1236" s="70">
        <v>100000</v>
      </c>
      <c r="F1236" s="77" t="s">
        <v>313</v>
      </c>
      <c r="G1236" s="77" t="s">
        <v>2604</v>
      </c>
      <c r="H1236" s="65" t="s">
        <v>180</v>
      </c>
      <c r="I1236" s="71">
        <v>45441</v>
      </c>
    </row>
    <row r="1237" spans="1:9" s="29" customFormat="1" x14ac:dyDescent="0.25">
      <c r="A1237" s="93">
        <f t="shared" si="20"/>
        <v>1235</v>
      </c>
      <c r="B1237" s="65" t="s">
        <v>37</v>
      </c>
      <c r="C1237" s="65" t="str">
        <f>VLOOKUP(B1237,Vereadores!$A$2:$C$59,2,0)</f>
        <v>REPUBLICANOS</v>
      </c>
      <c r="D1237" s="80" t="s">
        <v>1907</v>
      </c>
      <c r="E1237" s="70">
        <v>135000</v>
      </c>
      <c r="F1237" s="77" t="s">
        <v>251</v>
      </c>
      <c r="G1237" s="77" t="s">
        <v>2605</v>
      </c>
      <c r="H1237" s="65" t="s">
        <v>180</v>
      </c>
      <c r="I1237" s="71">
        <v>45450</v>
      </c>
    </row>
    <row r="1238" spans="1:9" s="29" customFormat="1" ht="30" x14ac:dyDescent="0.25">
      <c r="A1238" s="93">
        <f t="shared" si="20"/>
        <v>1236</v>
      </c>
      <c r="B1238" s="65" t="s">
        <v>37</v>
      </c>
      <c r="C1238" s="65" t="str">
        <f>VLOOKUP(B1238,Vereadores!$A$2:$C$59,2,0)</f>
        <v>REPUBLICANOS</v>
      </c>
      <c r="D1238" s="80" t="s">
        <v>2606</v>
      </c>
      <c r="E1238" s="70">
        <v>100000</v>
      </c>
      <c r="F1238" s="77" t="s">
        <v>189</v>
      </c>
      <c r="G1238" s="83">
        <v>45509</v>
      </c>
      <c r="H1238" s="65" t="s">
        <v>180</v>
      </c>
      <c r="I1238" s="71">
        <v>45456</v>
      </c>
    </row>
    <row r="1239" spans="1:9" s="29" customFormat="1" x14ac:dyDescent="0.25">
      <c r="A1239" s="93">
        <f t="shared" si="20"/>
        <v>1237</v>
      </c>
      <c r="B1239" s="65" t="s">
        <v>37</v>
      </c>
      <c r="C1239" s="65" t="str">
        <f>VLOOKUP(B1239,Vereadores!$A$2:$C$59,2,0)</f>
        <v>REPUBLICANOS</v>
      </c>
      <c r="D1239" s="80" t="s">
        <v>2607</v>
      </c>
      <c r="E1239" s="70">
        <v>100000</v>
      </c>
      <c r="F1239" s="77" t="s">
        <v>251</v>
      </c>
      <c r="G1239" s="77" t="s">
        <v>2608</v>
      </c>
      <c r="H1239" s="65" t="s">
        <v>180</v>
      </c>
      <c r="I1239" s="71">
        <v>45450</v>
      </c>
    </row>
    <row r="1240" spans="1:9" s="29" customFormat="1" x14ac:dyDescent="0.25">
      <c r="A1240" s="93">
        <f t="shared" si="20"/>
        <v>1238</v>
      </c>
      <c r="B1240" s="65" t="s">
        <v>129</v>
      </c>
      <c r="C1240" s="65" t="str">
        <f>VLOOKUP(B1240,Vereadores!$A$2:$C$59,2,0)</f>
        <v>PODEMOS</v>
      </c>
      <c r="D1240" s="80" t="s">
        <v>2609</v>
      </c>
      <c r="E1240" s="70">
        <v>80000</v>
      </c>
      <c r="F1240" s="77" t="s">
        <v>251</v>
      </c>
      <c r="G1240" s="77" t="s">
        <v>2610</v>
      </c>
      <c r="H1240" s="65" t="s">
        <v>180</v>
      </c>
      <c r="I1240" s="71">
        <v>45485</v>
      </c>
    </row>
    <row r="1241" spans="1:9" s="29" customFormat="1" x14ac:dyDescent="0.25">
      <c r="A1241" s="93">
        <f t="shared" si="20"/>
        <v>1239</v>
      </c>
      <c r="B1241" s="65" t="s">
        <v>37</v>
      </c>
      <c r="C1241" s="65" t="str">
        <f>VLOOKUP(B1241,Vereadores!$A$2:$C$59,2,0)</f>
        <v>REPUBLICANOS</v>
      </c>
      <c r="D1241" s="80" t="s">
        <v>2611</v>
      </c>
      <c r="E1241" s="70">
        <v>62133</v>
      </c>
      <c r="F1241" s="77" t="s">
        <v>860</v>
      </c>
      <c r="G1241" s="77" t="s">
        <v>2612</v>
      </c>
      <c r="H1241" s="65" t="s">
        <v>180</v>
      </c>
      <c r="I1241" s="71">
        <v>45456</v>
      </c>
    </row>
    <row r="1242" spans="1:9" s="29" customFormat="1" x14ac:dyDescent="0.25">
      <c r="A1242" s="93">
        <f t="shared" si="20"/>
        <v>1240</v>
      </c>
      <c r="B1242" s="65" t="s">
        <v>149</v>
      </c>
      <c r="C1242" s="65" t="str">
        <f>VLOOKUP(B1242,Vereadores!$A$2:$C$59,2,0)</f>
        <v>UNIÃO BRASIL</v>
      </c>
      <c r="D1242" s="80" t="s">
        <v>2221</v>
      </c>
      <c r="E1242" s="70">
        <v>8502.0499999999993</v>
      </c>
      <c r="F1242" s="77" t="s">
        <v>178</v>
      </c>
      <c r="G1242" s="77" t="s">
        <v>2613</v>
      </c>
      <c r="H1242" s="65" t="s">
        <v>180</v>
      </c>
      <c r="I1242" s="71">
        <v>45447</v>
      </c>
    </row>
    <row r="1243" spans="1:9" s="29" customFormat="1" ht="30" x14ac:dyDescent="0.25">
      <c r="A1243" s="93">
        <f t="shared" si="20"/>
        <v>1241</v>
      </c>
      <c r="B1243" s="65" t="s">
        <v>120</v>
      </c>
      <c r="C1243" s="65" t="str">
        <f>VLOOKUP(B1243,Vereadores!$A$2:$C$59,2,0)</f>
        <v>PSOL</v>
      </c>
      <c r="D1243" s="80" t="s">
        <v>2614</v>
      </c>
      <c r="E1243" s="70">
        <v>15506.77</v>
      </c>
      <c r="F1243" s="77" t="s">
        <v>178</v>
      </c>
      <c r="G1243" s="77" t="s">
        <v>2615</v>
      </c>
      <c r="H1243" s="65" t="s">
        <v>180</v>
      </c>
      <c r="I1243" s="71">
        <v>45454</v>
      </c>
    </row>
    <row r="1244" spans="1:9" s="29" customFormat="1" ht="45" x14ac:dyDescent="0.25">
      <c r="A1244" s="93">
        <f t="shared" si="20"/>
        <v>1242</v>
      </c>
      <c r="B1244" s="65" t="s">
        <v>119</v>
      </c>
      <c r="C1244" s="65" t="str">
        <f>VLOOKUP(B1244,Vereadores!$A$2:$C$59,2,0)</f>
        <v>PSB</v>
      </c>
      <c r="D1244" s="80" t="s">
        <v>2616</v>
      </c>
      <c r="E1244" s="70">
        <v>100000</v>
      </c>
      <c r="F1244" s="77" t="s">
        <v>217</v>
      </c>
      <c r="G1244" s="77" t="s">
        <v>2617</v>
      </c>
      <c r="H1244" s="65" t="s">
        <v>180</v>
      </c>
      <c r="I1244" s="71">
        <v>45512</v>
      </c>
    </row>
    <row r="1245" spans="1:9" s="29" customFormat="1" x14ac:dyDescent="0.25">
      <c r="A1245" s="93">
        <f t="shared" si="20"/>
        <v>1243</v>
      </c>
      <c r="B1245" s="65" t="s">
        <v>344</v>
      </c>
      <c r="C1245" s="65" t="str">
        <f>VLOOKUP(B1245,Vereadores!$A$2:$C$59,2,0)</f>
        <v>UNIÃO BRASIL</v>
      </c>
      <c r="D1245" s="80" t="s">
        <v>2618</v>
      </c>
      <c r="E1245" s="70">
        <v>60000</v>
      </c>
      <c r="F1245" s="77" t="s">
        <v>221</v>
      </c>
      <c r="G1245" s="77" t="s">
        <v>2619</v>
      </c>
      <c r="H1245" s="65" t="s">
        <v>180</v>
      </c>
      <c r="I1245" s="71">
        <v>45450</v>
      </c>
    </row>
    <row r="1246" spans="1:9" s="29" customFormat="1" x14ac:dyDescent="0.25">
      <c r="A1246" s="93">
        <f t="shared" si="20"/>
        <v>1244</v>
      </c>
      <c r="B1246" s="65" t="s">
        <v>493</v>
      </c>
      <c r="C1246" s="65" t="str">
        <f>VLOOKUP(B1246,Vereadores!$A$2:$C$59,2,0)</f>
        <v>MDB</v>
      </c>
      <c r="D1246" s="80" t="s">
        <v>2620</v>
      </c>
      <c r="E1246" s="70">
        <v>150000</v>
      </c>
      <c r="F1246" s="77" t="s">
        <v>189</v>
      </c>
      <c r="G1246" s="77" t="s">
        <v>2621</v>
      </c>
      <c r="H1246" s="65" t="s">
        <v>180</v>
      </c>
      <c r="I1246" s="71">
        <v>45502</v>
      </c>
    </row>
    <row r="1247" spans="1:9" s="29" customFormat="1" x14ac:dyDescent="0.25">
      <c r="A1247" s="93">
        <f t="shared" si="20"/>
        <v>1245</v>
      </c>
      <c r="B1247" s="65" t="s">
        <v>37</v>
      </c>
      <c r="C1247" s="65" t="str">
        <f>VLOOKUP(B1247,Vereadores!$A$2:$C$59,2,0)</f>
        <v>REPUBLICANOS</v>
      </c>
      <c r="D1247" s="80" t="s">
        <v>2623</v>
      </c>
      <c r="E1247" s="70">
        <v>50000</v>
      </c>
      <c r="F1247" s="77" t="s">
        <v>189</v>
      </c>
      <c r="G1247" s="77" t="s">
        <v>2624</v>
      </c>
      <c r="H1247" s="65" t="s">
        <v>180</v>
      </c>
      <c r="I1247" s="71">
        <v>45489</v>
      </c>
    </row>
    <row r="1248" spans="1:9" s="29" customFormat="1" x14ac:dyDescent="0.25">
      <c r="A1248" s="93">
        <f t="shared" si="20"/>
        <v>1246</v>
      </c>
      <c r="B1248" s="65" t="s">
        <v>123</v>
      </c>
      <c r="C1248" s="65" t="str">
        <f>VLOOKUP(B1248,Vereadores!$A$2:$C$59,2,0)</f>
        <v>MDB</v>
      </c>
      <c r="D1248" s="80" t="s">
        <v>2625</v>
      </c>
      <c r="E1248" s="70">
        <v>40000</v>
      </c>
      <c r="F1248" s="77" t="s">
        <v>251</v>
      </c>
      <c r="G1248" s="77" t="s">
        <v>2626</v>
      </c>
      <c r="H1248" s="65" t="s">
        <v>180</v>
      </c>
      <c r="I1248" s="71">
        <v>45469</v>
      </c>
    </row>
    <row r="1249" spans="1:9" s="29" customFormat="1" x14ac:dyDescent="0.25">
      <c r="A1249" s="93">
        <f t="shared" si="20"/>
        <v>1247</v>
      </c>
      <c r="B1249" s="65" t="s">
        <v>69</v>
      </c>
      <c r="C1249" s="65" t="str">
        <f>VLOOKUP(B1249,Vereadores!$A$2:$C$59,2,0)</f>
        <v>MDB</v>
      </c>
      <c r="D1249" s="80" t="s">
        <v>2627</v>
      </c>
      <c r="E1249" s="70">
        <v>50000</v>
      </c>
      <c r="F1249" s="77" t="s">
        <v>251</v>
      </c>
      <c r="G1249" s="77" t="s">
        <v>2628</v>
      </c>
      <c r="H1249" s="65" t="s">
        <v>180</v>
      </c>
      <c r="I1249" s="71">
        <v>45450</v>
      </c>
    </row>
    <row r="1250" spans="1:9" s="29" customFormat="1" x14ac:dyDescent="0.25">
      <c r="A1250" s="93">
        <f t="shared" si="20"/>
        <v>1248</v>
      </c>
      <c r="B1250" s="65" t="s">
        <v>59</v>
      </c>
      <c r="C1250" s="65" t="str">
        <f>VLOOKUP(B1250,Vereadores!$A$2:$C$59,2,0)</f>
        <v>NOVO</v>
      </c>
      <c r="D1250" s="80" t="s">
        <v>2629</v>
      </c>
      <c r="E1250" s="70">
        <v>50000</v>
      </c>
      <c r="F1250" s="77" t="s">
        <v>189</v>
      </c>
      <c r="G1250" s="77" t="s">
        <v>2630</v>
      </c>
      <c r="H1250" s="65" t="s">
        <v>180</v>
      </c>
      <c r="I1250" s="71">
        <v>45489</v>
      </c>
    </row>
    <row r="1251" spans="1:9" s="29" customFormat="1" x14ac:dyDescent="0.25">
      <c r="A1251" s="93">
        <f t="shared" si="20"/>
        <v>1249</v>
      </c>
      <c r="B1251" s="65" t="s">
        <v>219</v>
      </c>
      <c r="C1251" s="65" t="str">
        <f>VLOOKUP(B1251,Vereadores!$A$2:$C$59,2,0)</f>
        <v>UNIÃO BRASIL</v>
      </c>
      <c r="D1251" s="80" t="s">
        <v>2631</v>
      </c>
      <c r="E1251" s="70">
        <v>500000</v>
      </c>
      <c r="F1251" s="77" t="s">
        <v>251</v>
      </c>
      <c r="G1251" s="77" t="s">
        <v>2632</v>
      </c>
      <c r="H1251" s="65" t="s">
        <v>180</v>
      </c>
      <c r="I1251" s="71">
        <v>45450</v>
      </c>
    </row>
    <row r="1252" spans="1:9" s="29" customFormat="1" x14ac:dyDescent="0.25">
      <c r="A1252" s="93">
        <f t="shared" si="20"/>
        <v>1250</v>
      </c>
      <c r="B1252" s="65" t="s">
        <v>129</v>
      </c>
      <c r="C1252" s="65" t="str">
        <f>VLOOKUP(B1252,Vereadores!$A$2:$C$59,2,0)</f>
        <v>PODEMOS</v>
      </c>
      <c r="D1252" s="80" t="s">
        <v>2633</v>
      </c>
      <c r="E1252" s="70">
        <v>200000</v>
      </c>
      <c r="F1252" s="77" t="s">
        <v>189</v>
      </c>
      <c r="G1252" s="77" t="s">
        <v>2634</v>
      </c>
      <c r="H1252" s="65" t="s">
        <v>180</v>
      </c>
      <c r="I1252" s="71">
        <v>45456</v>
      </c>
    </row>
    <row r="1253" spans="1:9" s="29" customFormat="1" x14ac:dyDescent="0.25">
      <c r="A1253" s="93">
        <f t="shared" si="20"/>
        <v>1251</v>
      </c>
      <c r="B1253" s="65" t="s">
        <v>129</v>
      </c>
      <c r="C1253" s="65" t="str">
        <f>VLOOKUP(B1253,Vereadores!$A$2:$C$59,2,0)</f>
        <v>PODEMOS</v>
      </c>
      <c r="D1253" s="80" t="s">
        <v>2635</v>
      </c>
      <c r="E1253" s="70">
        <v>70000</v>
      </c>
      <c r="F1253" s="77" t="s">
        <v>189</v>
      </c>
      <c r="G1253" s="77" t="s">
        <v>2636</v>
      </c>
      <c r="H1253" s="65" t="s">
        <v>180</v>
      </c>
      <c r="I1253" s="71">
        <v>45456</v>
      </c>
    </row>
    <row r="1254" spans="1:9" s="29" customFormat="1" ht="30" x14ac:dyDescent="0.25">
      <c r="A1254" s="93">
        <f t="shared" si="20"/>
        <v>1252</v>
      </c>
      <c r="B1254" s="65" t="s">
        <v>159</v>
      </c>
      <c r="C1254" s="65" t="str">
        <f>VLOOKUP(B1254,Vereadores!$A$2:$C$59,2,0)</f>
        <v>PSOL</v>
      </c>
      <c r="D1254" s="80" t="s">
        <v>2637</v>
      </c>
      <c r="E1254" s="70">
        <v>160000</v>
      </c>
      <c r="F1254" s="77" t="s">
        <v>299</v>
      </c>
      <c r="G1254" s="77" t="s">
        <v>2638</v>
      </c>
      <c r="H1254" s="65" t="s">
        <v>180</v>
      </c>
      <c r="I1254" s="71">
        <v>45461</v>
      </c>
    </row>
    <row r="1255" spans="1:9" s="29" customFormat="1" ht="30" x14ac:dyDescent="0.25">
      <c r="A1255" s="93">
        <f t="shared" si="20"/>
        <v>1253</v>
      </c>
      <c r="B1255" s="65" t="s">
        <v>80</v>
      </c>
      <c r="C1255" s="65" t="str">
        <f>VLOOKUP(B1255,Vereadores!$A$2:$C$59,2,0)</f>
        <v>PSOL</v>
      </c>
      <c r="D1255" s="80" t="s">
        <v>2639</v>
      </c>
      <c r="E1255" s="70">
        <v>66791.77</v>
      </c>
      <c r="F1255" s="77" t="s">
        <v>178</v>
      </c>
      <c r="G1255" s="77" t="s">
        <v>2640</v>
      </c>
      <c r="H1255" s="65" t="s">
        <v>180</v>
      </c>
      <c r="I1255" s="71">
        <v>45447</v>
      </c>
    </row>
    <row r="1256" spans="1:9" s="29" customFormat="1" hidden="1" x14ac:dyDescent="0.25">
      <c r="A1256" s="93">
        <f t="shared" si="20"/>
        <v>1254</v>
      </c>
      <c r="B1256" s="65" t="s">
        <v>69</v>
      </c>
      <c r="C1256" s="65" t="str">
        <f>VLOOKUP(B1256,Vereadores!$A$2:$C$59,2,0)</f>
        <v>MDB</v>
      </c>
      <c r="D1256" s="80" t="s">
        <v>2641</v>
      </c>
      <c r="E1256" s="70">
        <v>50000</v>
      </c>
      <c r="F1256" s="77" t="s">
        <v>251</v>
      </c>
      <c r="G1256" s="77" t="s">
        <v>2642</v>
      </c>
      <c r="H1256" s="65" t="s">
        <v>195</v>
      </c>
      <c r="I1256" s="71">
        <v>45450</v>
      </c>
    </row>
    <row r="1257" spans="1:9" s="29" customFormat="1" x14ac:dyDescent="0.25">
      <c r="A1257" s="93">
        <f t="shared" si="20"/>
        <v>1255</v>
      </c>
      <c r="B1257" s="65" t="s">
        <v>115</v>
      </c>
      <c r="C1257" s="65" t="str">
        <f>VLOOKUP(B1257,Vereadores!$A$2:$C$59,2,0)</f>
        <v>REPUBLICANOS</v>
      </c>
      <c r="D1257" s="80" t="s">
        <v>1765</v>
      </c>
      <c r="E1257" s="70">
        <v>1000000</v>
      </c>
      <c r="F1257" s="77" t="s">
        <v>178</v>
      </c>
      <c r="G1257" s="77" t="s">
        <v>2643</v>
      </c>
      <c r="H1257" s="65" t="s">
        <v>180</v>
      </c>
      <c r="I1257" s="71">
        <v>45447</v>
      </c>
    </row>
    <row r="1258" spans="1:9" s="29" customFormat="1" x14ac:dyDescent="0.25">
      <c r="A1258" s="93">
        <f t="shared" si="20"/>
        <v>1256</v>
      </c>
      <c r="B1258" s="65" t="s">
        <v>656</v>
      </c>
      <c r="C1258" s="65" t="str">
        <f>VLOOKUP(B1258,Vereadores!$A$2:$C$59,2,0)</f>
        <v>PP</v>
      </c>
      <c r="D1258" s="80" t="s">
        <v>2644</v>
      </c>
      <c r="E1258" s="70">
        <v>58000</v>
      </c>
      <c r="F1258" s="77" t="s">
        <v>251</v>
      </c>
      <c r="G1258" s="77" t="s">
        <v>2645</v>
      </c>
      <c r="H1258" s="65" t="s">
        <v>180</v>
      </c>
      <c r="I1258" s="71">
        <v>45460</v>
      </c>
    </row>
    <row r="1259" spans="1:9" s="29" customFormat="1" hidden="1" x14ac:dyDescent="0.25">
      <c r="A1259" s="93">
        <f t="shared" si="20"/>
        <v>1257</v>
      </c>
      <c r="B1259" s="65" t="s">
        <v>207</v>
      </c>
      <c r="C1259" s="65" t="str">
        <f>VLOOKUP(B1259,Vereadores!$A$2:$C$59,2,0)</f>
        <v>UNIÃO BRASIL</v>
      </c>
      <c r="D1259" s="80" t="s">
        <v>2646</v>
      </c>
      <c r="E1259" s="70">
        <v>50000</v>
      </c>
      <c r="F1259" s="77" t="s">
        <v>251</v>
      </c>
      <c r="G1259" s="77" t="s">
        <v>2647</v>
      </c>
      <c r="H1259" s="65" t="s">
        <v>289</v>
      </c>
      <c r="I1259" s="71"/>
    </row>
    <row r="1260" spans="1:9" s="29" customFormat="1" x14ac:dyDescent="0.25">
      <c r="A1260" s="93">
        <f t="shared" si="20"/>
        <v>1258</v>
      </c>
      <c r="B1260" s="65" t="s">
        <v>84</v>
      </c>
      <c r="C1260" s="65" t="str">
        <f>VLOOKUP(B1260,Vereadores!$A$2:$C$59,2,0)</f>
        <v>PSB</v>
      </c>
      <c r="D1260" s="80" t="s">
        <v>2648</v>
      </c>
      <c r="E1260" s="70">
        <v>99500</v>
      </c>
      <c r="F1260" s="65" t="s">
        <v>189</v>
      </c>
      <c r="G1260" s="77" t="s">
        <v>2649</v>
      </c>
      <c r="H1260" s="65" t="s">
        <v>180</v>
      </c>
      <c r="I1260" s="71">
        <v>45456</v>
      </c>
    </row>
    <row r="1261" spans="1:9" s="29" customFormat="1" ht="30" hidden="1" x14ac:dyDescent="0.25">
      <c r="A1261" s="93">
        <f t="shared" si="20"/>
        <v>1259</v>
      </c>
      <c r="B1261" s="65" t="s">
        <v>84</v>
      </c>
      <c r="C1261" s="65" t="str">
        <f>VLOOKUP(B1261,Vereadores!$A$2:$C$59,2,0)</f>
        <v>PSB</v>
      </c>
      <c r="D1261" s="80" t="s">
        <v>2650</v>
      </c>
      <c r="E1261" s="70">
        <v>71500</v>
      </c>
      <c r="F1261" s="77" t="s">
        <v>747</v>
      </c>
      <c r="G1261" s="77" t="s">
        <v>2651</v>
      </c>
      <c r="H1261" s="65" t="s">
        <v>214</v>
      </c>
      <c r="I1261" s="71"/>
    </row>
    <row r="1262" spans="1:9" s="29" customFormat="1" ht="66.75" customHeight="1" x14ac:dyDescent="0.25">
      <c r="A1262" s="93">
        <f t="shared" si="20"/>
        <v>1260</v>
      </c>
      <c r="B1262" s="65" t="s">
        <v>155</v>
      </c>
      <c r="C1262" s="65" t="str">
        <f>VLOOKUP(B1262,Vereadores!$A$2:$C$59,2,0)</f>
        <v>REPUBLICANOS</v>
      </c>
      <c r="D1262" s="80" t="s">
        <v>2652</v>
      </c>
      <c r="E1262" s="70">
        <v>25000</v>
      </c>
      <c r="F1262" s="77" t="s">
        <v>299</v>
      </c>
      <c r="G1262" s="77" t="s">
        <v>2653</v>
      </c>
      <c r="H1262" s="65" t="s">
        <v>180</v>
      </c>
      <c r="I1262" s="71">
        <v>45450</v>
      </c>
    </row>
    <row r="1263" spans="1:9" s="29" customFormat="1" x14ac:dyDescent="0.25">
      <c r="A1263" s="93">
        <f t="shared" si="20"/>
        <v>1261</v>
      </c>
      <c r="B1263" s="65" t="s">
        <v>129</v>
      </c>
      <c r="C1263" s="65" t="str">
        <f>VLOOKUP(B1263,Vereadores!$A$2:$C$59,2,0)</f>
        <v>PODEMOS</v>
      </c>
      <c r="D1263" s="80" t="s">
        <v>2654</v>
      </c>
      <c r="E1263" s="70">
        <v>200000</v>
      </c>
      <c r="F1263" s="65" t="s">
        <v>189</v>
      </c>
      <c r="G1263" s="77" t="s">
        <v>2655</v>
      </c>
      <c r="H1263" s="65" t="s">
        <v>180</v>
      </c>
      <c r="I1263" s="71">
        <v>45469</v>
      </c>
    </row>
    <row r="1264" spans="1:9" s="29" customFormat="1" x14ac:dyDescent="0.25">
      <c r="A1264" s="93">
        <f t="shared" si="20"/>
        <v>1262</v>
      </c>
      <c r="B1264" s="65" t="s">
        <v>112</v>
      </c>
      <c r="C1264" s="65" t="str">
        <f>VLOOKUP(B1264,Vereadores!$A$2:$C$59,2,0)</f>
        <v>PT</v>
      </c>
      <c r="D1264" s="80" t="s">
        <v>2656</v>
      </c>
      <c r="E1264" s="70">
        <v>50000</v>
      </c>
      <c r="F1264" s="65" t="s">
        <v>251</v>
      </c>
      <c r="G1264" s="77" t="s">
        <v>2657</v>
      </c>
      <c r="H1264" s="65" t="s">
        <v>180</v>
      </c>
      <c r="I1264" s="71">
        <v>45471</v>
      </c>
    </row>
    <row r="1265" spans="1:9" s="29" customFormat="1" x14ac:dyDescent="0.25">
      <c r="A1265" s="93">
        <f t="shared" si="20"/>
        <v>1263</v>
      </c>
      <c r="B1265" s="65" t="s">
        <v>215</v>
      </c>
      <c r="C1265" s="65" t="str">
        <f>VLOOKUP(B1265,Vereadores!$A$2:$C$59,2,0)</f>
        <v>UNIÃO BRASIL</v>
      </c>
      <c r="D1265" s="80" t="s">
        <v>339</v>
      </c>
      <c r="E1265" s="70">
        <v>400000</v>
      </c>
      <c r="F1265" s="77" t="s">
        <v>189</v>
      </c>
      <c r="G1265" s="77" t="s">
        <v>2658</v>
      </c>
      <c r="H1265" s="65" t="s">
        <v>180</v>
      </c>
      <c r="I1265" s="71">
        <v>45484</v>
      </c>
    </row>
    <row r="1266" spans="1:9" s="29" customFormat="1" x14ac:dyDescent="0.25">
      <c r="A1266" s="93">
        <f t="shared" si="20"/>
        <v>1264</v>
      </c>
      <c r="B1266" s="65" t="s">
        <v>202</v>
      </c>
      <c r="C1266" s="65" t="str">
        <f>VLOOKUP(B1266,Vereadores!$A$2:$C$59,2,0)</f>
        <v>MDB</v>
      </c>
      <c r="D1266" s="80" t="s">
        <v>2659</v>
      </c>
      <c r="E1266" s="70">
        <v>300000</v>
      </c>
      <c r="F1266" s="77" t="s">
        <v>251</v>
      </c>
      <c r="G1266" s="77" t="s">
        <v>2660</v>
      </c>
      <c r="H1266" s="65" t="s">
        <v>180</v>
      </c>
      <c r="I1266" s="71">
        <v>45450</v>
      </c>
    </row>
    <row r="1267" spans="1:9" s="29" customFormat="1" ht="30" x14ac:dyDescent="0.25">
      <c r="A1267" s="93">
        <f t="shared" si="20"/>
        <v>1265</v>
      </c>
      <c r="B1267" s="65" t="s">
        <v>122</v>
      </c>
      <c r="C1267" s="65" t="str">
        <f>VLOOKUP(B1267,Vereadores!$A$2:$C$59,2,0)</f>
        <v>PT</v>
      </c>
      <c r="D1267" s="80" t="s">
        <v>2661</v>
      </c>
      <c r="E1267" s="70">
        <v>100000</v>
      </c>
      <c r="F1267" s="77" t="s">
        <v>217</v>
      </c>
      <c r="G1267" s="77" t="s">
        <v>2662</v>
      </c>
      <c r="H1267" s="65" t="s">
        <v>180</v>
      </c>
      <c r="I1267" s="71">
        <v>45523</v>
      </c>
    </row>
    <row r="1268" spans="1:9" s="29" customFormat="1" ht="30" x14ac:dyDescent="0.25">
      <c r="A1268" s="93">
        <f t="shared" si="20"/>
        <v>1266</v>
      </c>
      <c r="B1268" s="65" t="s">
        <v>10</v>
      </c>
      <c r="C1268" s="65" t="str">
        <f>VLOOKUP(B1268,Vereadores!$A$2:$C$59,2,0)</f>
        <v>PSOL</v>
      </c>
      <c r="D1268" s="80" t="s">
        <v>2663</v>
      </c>
      <c r="E1268" s="70">
        <v>108150</v>
      </c>
      <c r="F1268" s="77" t="s">
        <v>747</v>
      </c>
      <c r="G1268" s="77" t="s">
        <v>2664</v>
      </c>
      <c r="H1268" s="65" t="s">
        <v>180</v>
      </c>
      <c r="I1268" s="71">
        <v>45329</v>
      </c>
    </row>
    <row r="1269" spans="1:9" s="29" customFormat="1" x14ac:dyDescent="0.25">
      <c r="A1269" s="93">
        <f t="shared" si="20"/>
        <v>1267</v>
      </c>
      <c r="B1269" s="65" t="s">
        <v>1092</v>
      </c>
      <c r="C1269" s="65" t="str">
        <f>VLOOKUP(B1269,Vereadores!$A$2:$C$59,2,0)</f>
        <v>PL</v>
      </c>
      <c r="D1269" s="80" t="s">
        <v>2665</v>
      </c>
      <c r="E1269" s="70">
        <v>143428</v>
      </c>
      <c r="F1269" s="77" t="s">
        <v>251</v>
      </c>
      <c r="G1269" s="77" t="s">
        <v>2666</v>
      </c>
      <c r="H1269" s="65" t="s">
        <v>180</v>
      </c>
      <c r="I1269" s="71">
        <v>45469</v>
      </c>
    </row>
    <row r="1270" spans="1:9" s="29" customFormat="1" ht="30" x14ac:dyDescent="0.25">
      <c r="A1270" s="93">
        <f t="shared" si="20"/>
        <v>1268</v>
      </c>
      <c r="B1270" s="65" t="s">
        <v>122</v>
      </c>
      <c r="C1270" s="65" t="str">
        <f>VLOOKUP(B1270,Vereadores!$A$2:$C$59,2,0)</f>
        <v>PT</v>
      </c>
      <c r="D1270" s="80" t="s">
        <v>2667</v>
      </c>
      <c r="E1270" s="70">
        <v>200000</v>
      </c>
      <c r="F1270" s="77" t="s">
        <v>217</v>
      </c>
      <c r="G1270" s="77" t="s">
        <v>2668</v>
      </c>
      <c r="H1270" s="65" t="s">
        <v>180</v>
      </c>
      <c r="I1270" s="71">
        <v>45420</v>
      </c>
    </row>
    <row r="1271" spans="1:9" s="29" customFormat="1" hidden="1" x14ac:dyDescent="0.25">
      <c r="A1271" s="93">
        <f t="shared" si="20"/>
        <v>1269</v>
      </c>
      <c r="B1271" s="65" t="s">
        <v>103</v>
      </c>
      <c r="C1271" s="65" t="str">
        <f>VLOOKUP(B1271,Vereadores!$A$2:$C$59,2,0)</f>
        <v>PT</v>
      </c>
      <c r="D1271" s="80" t="s">
        <v>2669</v>
      </c>
      <c r="E1271" s="70">
        <v>49900</v>
      </c>
      <c r="F1271" s="77" t="s">
        <v>251</v>
      </c>
      <c r="G1271" s="77" t="s">
        <v>2670</v>
      </c>
      <c r="H1271" s="65" t="s">
        <v>214</v>
      </c>
      <c r="I1271" s="71"/>
    </row>
    <row r="1272" spans="1:9" s="29" customFormat="1" ht="30" hidden="1" x14ac:dyDescent="0.25">
      <c r="A1272" s="93">
        <f t="shared" si="20"/>
        <v>1270</v>
      </c>
      <c r="B1272" s="65" t="s">
        <v>98</v>
      </c>
      <c r="C1272" s="65" t="str">
        <f>VLOOKUP(B1272,Vereadores!$A$2:$C$59,2,0)</f>
        <v>PL</v>
      </c>
      <c r="D1272" s="80" t="s">
        <v>2671</v>
      </c>
      <c r="E1272" s="70">
        <v>100000</v>
      </c>
      <c r="F1272" s="77" t="s">
        <v>217</v>
      </c>
      <c r="G1272" s="77" t="s">
        <v>2672</v>
      </c>
      <c r="H1272" s="65" t="s">
        <v>976</v>
      </c>
      <c r="I1272" s="69"/>
    </row>
    <row r="1273" spans="1:9" s="29" customFormat="1" x14ac:dyDescent="0.25">
      <c r="A1273" s="93">
        <f t="shared" si="20"/>
        <v>1271</v>
      </c>
      <c r="B1273" s="65" t="s">
        <v>103</v>
      </c>
      <c r="C1273" s="65" t="str">
        <f>VLOOKUP(B1273,Vereadores!$A$2:$C$59,2,0)</f>
        <v>PT</v>
      </c>
      <c r="D1273" s="80" t="s">
        <v>2673</v>
      </c>
      <c r="E1273" s="70">
        <v>10000</v>
      </c>
      <c r="F1273" s="77" t="s">
        <v>221</v>
      </c>
      <c r="G1273" s="77" t="s">
        <v>2674</v>
      </c>
      <c r="H1273" s="65" t="s">
        <v>180</v>
      </c>
      <c r="I1273" s="71">
        <v>45460</v>
      </c>
    </row>
    <row r="1274" spans="1:9" s="29" customFormat="1" x14ac:dyDescent="0.25">
      <c r="A1274" s="93">
        <f t="shared" si="20"/>
        <v>1272</v>
      </c>
      <c r="B1274" s="65" t="s">
        <v>98</v>
      </c>
      <c r="C1274" s="65" t="str">
        <f>VLOOKUP(B1274,Vereadores!$A$2:$C$59,2,0)</f>
        <v>PL</v>
      </c>
      <c r="D1274" s="80" t="s">
        <v>2675</v>
      </c>
      <c r="E1274" s="70">
        <v>300000</v>
      </c>
      <c r="F1274" s="77" t="s">
        <v>251</v>
      </c>
      <c r="G1274" s="77" t="s">
        <v>2676</v>
      </c>
      <c r="H1274" s="65" t="s">
        <v>180</v>
      </c>
      <c r="I1274" s="71">
        <v>45469</v>
      </c>
    </row>
    <row r="1275" spans="1:9" s="29" customFormat="1" ht="30" x14ac:dyDescent="0.25">
      <c r="A1275" s="93">
        <f t="shared" si="20"/>
        <v>1273</v>
      </c>
      <c r="B1275" s="65" t="s">
        <v>103</v>
      </c>
      <c r="C1275" s="65" t="str">
        <f>VLOOKUP(B1275,Vereadores!$A$2:$C$59,2,0)</f>
        <v>PT</v>
      </c>
      <c r="D1275" s="80" t="s">
        <v>2677</v>
      </c>
      <c r="E1275" s="70">
        <v>50000</v>
      </c>
      <c r="F1275" s="77" t="s">
        <v>212</v>
      </c>
      <c r="G1275" s="77" t="s">
        <v>2678</v>
      </c>
      <c r="H1275" s="65" t="s">
        <v>180</v>
      </c>
      <c r="I1275" s="71">
        <v>45512</v>
      </c>
    </row>
    <row r="1276" spans="1:9" s="29" customFormat="1" ht="30" x14ac:dyDescent="0.25">
      <c r="A1276" s="93">
        <f t="shared" si="20"/>
        <v>1274</v>
      </c>
      <c r="B1276" s="65" t="s">
        <v>122</v>
      </c>
      <c r="C1276" s="65" t="str">
        <f>VLOOKUP(B1276,Vereadores!$A$2:$C$59,2,0)</f>
        <v>PT</v>
      </c>
      <c r="D1276" s="80" t="s">
        <v>1624</v>
      </c>
      <c r="E1276" s="70">
        <v>50000</v>
      </c>
      <c r="F1276" s="77" t="s">
        <v>217</v>
      </c>
      <c r="G1276" s="77" t="s">
        <v>2679</v>
      </c>
      <c r="H1276" s="65" t="s">
        <v>180</v>
      </c>
      <c r="I1276" s="71">
        <v>45420</v>
      </c>
    </row>
    <row r="1277" spans="1:9" s="29" customFormat="1" x14ac:dyDescent="0.25">
      <c r="A1277" s="93">
        <f t="shared" si="20"/>
        <v>1275</v>
      </c>
      <c r="B1277" s="65" t="s">
        <v>344</v>
      </c>
      <c r="C1277" s="65" t="str">
        <f>VLOOKUP(B1277,Vereadores!$A$2:$C$59,2,0)</f>
        <v>UNIÃO BRASIL</v>
      </c>
      <c r="D1277" s="80" t="s">
        <v>2681</v>
      </c>
      <c r="E1277" s="70">
        <v>50000</v>
      </c>
      <c r="F1277" s="77" t="s">
        <v>221</v>
      </c>
      <c r="G1277" s="77" t="s">
        <v>2682</v>
      </c>
      <c r="H1277" s="65" t="s">
        <v>180</v>
      </c>
      <c r="I1277" s="71">
        <v>45450</v>
      </c>
    </row>
    <row r="1278" spans="1:9" s="29" customFormat="1" x14ac:dyDescent="0.25">
      <c r="A1278" s="93">
        <f t="shared" si="20"/>
        <v>1276</v>
      </c>
      <c r="B1278" s="65" t="s">
        <v>120</v>
      </c>
      <c r="C1278" s="65" t="str">
        <f>VLOOKUP(B1278,Vereadores!$A$2:$C$59,2,0)</f>
        <v>PSOL</v>
      </c>
      <c r="D1278" s="80" t="s">
        <v>2683</v>
      </c>
      <c r="E1278" s="70">
        <v>6534.09</v>
      </c>
      <c r="F1278" s="77" t="s">
        <v>178</v>
      </c>
      <c r="G1278" s="77" t="s">
        <v>2684</v>
      </c>
      <c r="H1278" s="65" t="s">
        <v>180</v>
      </c>
      <c r="I1278" s="71">
        <v>45462</v>
      </c>
    </row>
    <row r="1279" spans="1:9" s="29" customFormat="1" ht="30" x14ac:dyDescent="0.25">
      <c r="A1279" s="93">
        <f t="shared" si="20"/>
        <v>1277</v>
      </c>
      <c r="B1279" s="65" t="s">
        <v>59</v>
      </c>
      <c r="C1279" s="65" t="str">
        <f>VLOOKUP(B1279,Vereadores!$A$2:$C$59,2,0)</f>
        <v>NOVO</v>
      </c>
      <c r="D1279" s="80" t="s">
        <v>2685</v>
      </c>
      <c r="E1279" s="70">
        <v>150000</v>
      </c>
      <c r="F1279" s="77" t="s">
        <v>757</v>
      </c>
      <c r="G1279" s="77" t="s">
        <v>2686</v>
      </c>
      <c r="H1279" s="65" t="s">
        <v>180</v>
      </c>
      <c r="I1279" s="71">
        <v>45456</v>
      </c>
    </row>
    <row r="1280" spans="1:9" s="29" customFormat="1" ht="30" x14ac:dyDescent="0.25">
      <c r="A1280" s="93">
        <f t="shared" si="20"/>
        <v>1278</v>
      </c>
      <c r="B1280" s="65" t="s">
        <v>59</v>
      </c>
      <c r="C1280" s="65" t="str">
        <f>VLOOKUP(B1280,Vereadores!$A$2:$C$59,2,0)</f>
        <v>NOVO</v>
      </c>
      <c r="D1280" s="80" t="s">
        <v>2687</v>
      </c>
      <c r="E1280" s="70">
        <v>100000</v>
      </c>
      <c r="F1280" s="77" t="s">
        <v>217</v>
      </c>
      <c r="G1280" s="77" t="s">
        <v>2688</v>
      </c>
      <c r="H1280" s="65" t="s">
        <v>180</v>
      </c>
      <c r="I1280" s="71">
        <v>45329</v>
      </c>
    </row>
    <row r="1281" spans="1:9" s="29" customFormat="1" hidden="1" x14ac:dyDescent="0.25">
      <c r="A1281" s="93">
        <f t="shared" si="20"/>
        <v>1279</v>
      </c>
      <c r="B1281" s="65" t="s">
        <v>59</v>
      </c>
      <c r="C1281" s="65" t="str">
        <f>VLOOKUP(B1281,Vereadores!$A$2:$C$59,2,0)</f>
        <v>NOVO</v>
      </c>
      <c r="D1281" s="80" t="s">
        <v>2689</v>
      </c>
      <c r="E1281" s="70">
        <v>150000</v>
      </c>
      <c r="F1281" s="77" t="s">
        <v>251</v>
      </c>
      <c r="G1281" s="77" t="s">
        <v>2690</v>
      </c>
      <c r="H1281" s="65" t="s">
        <v>195</v>
      </c>
      <c r="I1281" s="84"/>
    </row>
    <row r="1282" spans="1:9" s="29" customFormat="1" x14ac:dyDescent="0.25">
      <c r="A1282" s="93">
        <f t="shared" si="20"/>
        <v>1280</v>
      </c>
      <c r="B1282" s="65" t="s">
        <v>249</v>
      </c>
      <c r="C1282" s="65" t="str">
        <f>VLOOKUP(B1282,Vereadores!$A$2:$C$59,2,0)</f>
        <v>MDB</v>
      </c>
      <c r="D1282" s="80" t="s">
        <v>2691</v>
      </c>
      <c r="E1282" s="70">
        <v>100000</v>
      </c>
      <c r="F1282" s="77" t="s">
        <v>189</v>
      </c>
      <c r="G1282" s="77" t="s">
        <v>2692</v>
      </c>
      <c r="H1282" s="65" t="s">
        <v>180</v>
      </c>
      <c r="I1282" s="71">
        <v>45478</v>
      </c>
    </row>
    <row r="1283" spans="1:9" s="29" customFormat="1" ht="30" hidden="1" x14ac:dyDescent="0.25">
      <c r="A1283" s="93">
        <f t="shared" ref="A1283:A1346" si="21">A1282+1</f>
        <v>1281</v>
      </c>
      <c r="B1283" s="65" t="s">
        <v>223</v>
      </c>
      <c r="C1283" s="65" t="str">
        <f>VLOOKUP(B1283,Vereadores!$A$2:$C$59,2,0)</f>
        <v>REPUBLICANOS</v>
      </c>
      <c r="D1283" s="80" t="s">
        <v>2693</v>
      </c>
      <c r="E1283" s="70">
        <v>200000</v>
      </c>
      <c r="F1283" s="77" t="s">
        <v>299</v>
      </c>
      <c r="G1283" s="77" t="s">
        <v>2694</v>
      </c>
      <c r="H1283" s="65" t="s">
        <v>195</v>
      </c>
      <c r="I1283" s="71">
        <v>45460</v>
      </c>
    </row>
    <row r="1284" spans="1:9" s="29" customFormat="1" x14ac:dyDescent="0.25">
      <c r="A1284" s="93">
        <f t="shared" si="21"/>
        <v>1282</v>
      </c>
      <c r="B1284" s="65" t="s">
        <v>120</v>
      </c>
      <c r="C1284" s="65" t="str">
        <f>VLOOKUP(B1284,Vereadores!$A$2:$C$59,2,0)</f>
        <v>PSOL</v>
      </c>
      <c r="D1284" s="80" t="s">
        <v>2695</v>
      </c>
      <c r="E1284" s="70">
        <v>92864.1</v>
      </c>
      <c r="F1284" s="77" t="s">
        <v>178</v>
      </c>
      <c r="G1284" s="77" t="s">
        <v>2696</v>
      </c>
      <c r="H1284" s="65" t="s">
        <v>180</v>
      </c>
      <c r="I1284" s="71">
        <v>45454</v>
      </c>
    </row>
    <row r="1285" spans="1:9" s="29" customFormat="1" x14ac:dyDescent="0.25">
      <c r="A1285" s="93">
        <f t="shared" si="21"/>
        <v>1283</v>
      </c>
      <c r="B1285" s="65" t="s">
        <v>447</v>
      </c>
      <c r="C1285" s="65" t="str">
        <f>VLOOKUP(B1285,Vereadores!$A$2:$C$59,2,0)</f>
        <v>PL</v>
      </c>
      <c r="D1285" s="80" t="s">
        <v>2697</v>
      </c>
      <c r="E1285" s="70">
        <v>80000</v>
      </c>
      <c r="F1285" s="77" t="s">
        <v>189</v>
      </c>
      <c r="G1285" s="77" t="s">
        <v>2698</v>
      </c>
      <c r="H1285" s="65" t="s">
        <v>180</v>
      </c>
      <c r="I1285" s="71">
        <v>45469</v>
      </c>
    </row>
    <row r="1286" spans="1:9" s="29" customFormat="1" hidden="1" x14ac:dyDescent="0.25">
      <c r="A1286" s="93">
        <f t="shared" si="21"/>
        <v>1284</v>
      </c>
      <c r="B1286" s="65" t="s">
        <v>1894</v>
      </c>
      <c r="C1286" s="65" t="str">
        <f>VLOOKUP(B1286,Vereadores!$A$2:$C$59,2,0)</f>
        <v>PSD</v>
      </c>
      <c r="D1286" s="80" t="s">
        <v>2699</v>
      </c>
      <c r="E1286" s="70">
        <v>80000</v>
      </c>
      <c r="F1286" s="77" t="s">
        <v>189</v>
      </c>
      <c r="G1286" s="77" t="s">
        <v>2700</v>
      </c>
      <c r="H1286" s="65" t="s">
        <v>289</v>
      </c>
      <c r="I1286" s="84"/>
    </row>
    <row r="1287" spans="1:9" s="29" customFormat="1" x14ac:dyDescent="0.25">
      <c r="A1287" s="93">
        <f t="shared" si="21"/>
        <v>1285</v>
      </c>
      <c r="B1287" s="65" t="s">
        <v>113</v>
      </c>
      <c r="C1287" s="65" t="str">
        <f>VLOOKUP(B1287,Vereadores!$A$2:$C$59,2,0)</f>
        <v>MDB</v>
      </c>
      <c r="D1287" s="80" t="s">
        <v>2701</v>
      </c>
      <c r="E1287" s="70">
        <v>30000</v>
      </c>
      <c r="F1287" s="77" t="s">
        <v>189</v>
      </c>
      <c r="G1287" s="77" t="s">
        <v>2702</v>
      </c>
      <c r="H1287" s="65" t="s">
        <v>180</v>
      </c>
      <c r="I1287" s="71">
        <v>45469</v>
      </c>
    </row>
    <row r="1288" spans="1:9" s="29" customFormat="1" ht="30" x14ac:dyDescent="0.25">
      <c r="A1288" s="93">
        <f t="shared" si="21"/>
        <v>1286</v>
      </c>
      <c r="B1288" s="65" t="s">
        <v>692</v>
      </c>
      <c r="C1288" s="65" t="str">
        <f>VLOOKUP(B1288,Vereadores!$A$2:$C$59,2,0)</f>
        <v>PSD</v>
      </c>
      <c r="D1288" s="80" t="s">
        <v>2703</v>
      </c>
      <c r="E1288" s="70">
        <v>420000</v>
      </c>
      <c r="F1288" s="77" t="s">
        <v>251</v>
      </c>
      <c r="G1288" s="77" t="s">
        <v>2704</v>
      </c>
      <c r="H1288" s="65" t="s">
        <v>180</v>
      </c>
      <c r="I1288" s="71">
        <v>45450</v>
      </c>
    </row>
    <row r="1289" spans="1:9" s="29" customFormat="1" ht="30" x14ac:dyDescent="0.25">
      <c r="A1289" s="93">
        <f t="shared" si="21"/>
        <v>1287</v>
      </c>
      <c r="B1289" s="65" t="s">
        <v>119</v>
      </c>
      <c r="C1289" s="65" t="str">
        <f>VLOOKUP(B1289,Vereadores!$A$2:$C$59,2,0)</f>
        <v>PSB</v>
      </c>
      <c r="D1289" s="80" t="s">
        <v>2705</v>
      </c>
      <c r="E1289" s="70">
        <v>100000</v>
      </c>
      <c r="F1289" s="77" t="s">
        <v>217</v>
      </c>
      <c r="G1289" s="77" t="s">
        <v>2706</v>
      </c>
      <c r="H1289" s="65" t="s">
        <v>180</v>
      </c>
      <c r="I1289" s="71">
        <v>45523</v>
      </c>
    </row>
    <row r="1290" spans="1:9" s="29" customFormat="1" ht="30" hidden="1" x14ac:dyDescent="0.25">
      <c r="A1290" s="93">
        <f t="shared" si="21"/>
        <v>1288</v>
      </c>
      <c r="B1290" s="65" t="s">
        <v>125</v>
      </c>
      <c r="C1290" s="65" t="str">
        <f>VLOOKUP(B1290,Vereadores!$A$2:$C$59,2,0)</f>
        <v>PSD</v>
      </c>
      <c r="D1290" s="80" t="s">
        <v>2707</v>
      </c>
      <c r="E1290" s="70">
        <v>500000</v>
      </c>
      <c r="F1290" s="77" t="s">
        <v>251</v>
      </c>
      <c r="G1290" s="77" t="s">
        <v>2708</v>
      </c>
      <c r="H1290" s="65" t="s">
        <v>214</v>
      </c>
      <c r="I1290" s="71"/>
    </row>
    <row r="1291" spans="1:9" s="29" customFormat="1" x14ac:dyDescent="0.25">
      <c r="A1291" s="93">
        <f t="shared" si="21"/>
        <v>1289</v>
      </c>
      <c r="B1291" s="65" t="s">
        <v>112</v>
      </c>
      <c r="C1291" s="65" t="str">
        <f>VLOOKUP(B1291,Vereadores!$A$2:$C$59,2,0)</f>
        <v>PT</v>
      </c>
      <c r="D1291" s="80" t="s">
        <v>2709</v>
      </c>
      <c r="E1291" s="70">
        <v>85000</v>
      </c>
      <c r="F1291" s="77" t="s">
        <v>251</v>
      </c>
      <c r="G1291" s="77" t="s">
        <v>2710</v>
      </c>
      <c r="H1291" s="65" t="s">
        <v>180</v>
      </c>
      <c r="I1291" s="71">
        <v>45469</v>
      </c>
    </row>
    <row r="1292" spans="1:9" s="29" customFormat="1" x14ac:dyDescent="0.25">
      <c r="A1292" s="93">
        <f t="shared" si="21"/>
        <v>1290</v>
      </c>
      <c r="B1292" s="65" t="s">
        <v>1092</v>
      </c>
      <c r="C1292" s="65" t="str">
        <f>VLOOKUP(B1292,Vereadores!$A$2:$C$59,2,0)</f>
        <v>PL</v>
      </c>
      <c r="D1292" s="80" t="s">
        <v>2711</v>
      </c>
      <c r="E1292" s="70">
        <v>40000</v>
      </c>
      <c r="F1292" s="77" t="s">
        <v>251</v>
      </c>
      <c r="G1292" s="77" t="s">
        <v>2712</v>
      </c>
      <c r="H1292" s="65" t="s">
        <v>180</v>
      </c>
      <c r="I1292" s="71">
        <v>45471</v>
      </c>
    </row>
    <row r="1293" spans="1:9" s="29" customFormat="1" x14ac:dyDescent="0.25">
      <c r="A1293" s="93">
        <f t="shared" si="21"/>
        <v>1291</v>
      </c>
      <c r="B1293" s="65" t="s">
        <v>1894</v>
      </c>
      <c r="C1293" s="65" t="str">
        <f>VLOOKUP(B1293,Vereadores!$A$2:$C$59,2,0)</f>
        <v>PSD</v>
      </c>
      <c r="D1293" s="80" t="s">
        <v>2713</v>
      </c>
      <c r="E1293" s="70">
        <v>39242.06</v>
      </c>
      <c r="F1293" s="77" t="s">
        <v>178</v>
      </c>
      <c r="G1293" s="77" t="s">
        <v>2714</v>
      </c>
      <c r="H1293" s="65" t="s">
        <v>180</v>
      </c>
      <c r="I1293" s="71">
        <v>45448</v>
      </c>
    </row>
    <row r="1294" spans="1:9" s="29" customFormat="1" x14ac:dyDescent="0.25">
      <c r="A1294" s="93">
        <f t="shared" si="21"/>
        <v>1292</v>
      </c>
      <c r="B1294" s="65" t="s">
        <v>1092</v>
      </c>
      <c r="C1294" s="65" t="str">
        <f>VLOOKUP(B1294,Vereadores!$A$2:$C$59,2,0)</f>
        <v>PL</v>
      </c>
      <c r="D1294" s="80" t="s">
        <v>2715</v>
      </c>
      <c r="E1294" s="70">
        <v>19085</v>
      </c>
      <c r="F1294" s="77" t="s">
        <v>221</v>
      </c>
      <c r="G1294" s="77" t="s">
        <v>2716</v>
      </c>
      <c r="H1294" s="65" t="s">
        <v>180</v>
      </c>
      <c r="I1294" s="71">
        <v>45469</v>
      </c>
    </row>
    <row r="1295" spans="1:9" s="29" customFormat="1" x14ac:dyDescent="0.25">
      <c r="A1295" s="93">
        <f t="shared" si="21"/>
        <v>1293</v>
      </c>
      <c r="B1295" s="65" t="s">
        <v>692</v>
      </c>
      <c r="C1295" s="65" t="str">
        <f>VLOOKUP(B1295,Vereadores!$A$2:$C$59,2,0)</f>
        <v>PSD</v>
      </c>
      <c r="D1295" s="80" t="s">
        <v>2717</v>
      </c>
      <c r="E1295" s="70">
        <v>120000</v>
      </c>
      <c r="F1295" s="77" t="s">
        <v>1747</v>
      </c>
      <c r="G1295" s="77" t="s">
        <v>2718</v>
      </c>
      <c r="H1295" s="65" t="s">
        <v>180</v>
      </c>
      <c r="I1295" s="71">
        <v>45456</v>
      </c>
    </row>
    <row r="1296" spans="1:9" s="29" customFormat="1" ht="30" x14ac:dyDescent="0.25">
      <c r="A1296" s="93">
        <f t="shared" si="21"/>
        <v>1294</v>
      </c>
      <c r="B1296" s="65" t="s">
        <v>80</v>
      </c>
      <c r="C1296" s="65" t="str">
        <f>VLOOKUP(B1296,Vereadores!$A$2:$C$59,2,0)</f>
        <v>PSOL</v>
      </c>
      <c r="D1296" s="80" t="s">
        <v>2719</v>
      </c>
      <c r="E1296" s="70">
        <v>38342.04</v>
      </c>
      <c r="F1296" s="77" t="s">
        <v>178</v>
      </c>
      <c r="G1296" s="77" t="s">
        <v>2720</v>
      </c>
      <c r="H1296" s="65" t="s">
        <v>180</v>
      </c>
      <c r="I1296" s="71">
        <v>45447</v>
      </c>
    </row>
    <row r="1297" spans="1:9" s="29" customFormat="1" hidden="1" x14ac:dyDescent="0.25">
      <c r="A1297" s="93">
        <f t="shared" si="21"/>
        <v>1295</v>
      </c>
      <c r="B1297" s="65" t="s">
        <v>122</v>
      </c>
      <c r="C1297" s="65" t="str">
        <f>VLOOKUP(B1297,Vereadores!$A$2:$C$59,2,0)</f>
        <v>PT</v>
      </c>
      <c r="D1297" s="80" t="s">
        <v>2721</v>
      </c>
      <c r="E1297" s="70">
        <v>240000</v>
      </c>
      <c r="F1297" s="77" t="s">
        <v>251</v>
      </c>
      <c r="G1297" s="77" t="s">
        <v>2722</v>
      </c>
      <c r="H1297" s="65" t="s">
        <v>214</v>
      </c>
      <c r="I1297" s="71"/>
    </row>
    <row r="1298" spans="1:9" s="29" customFormat="1" ht="30" x14ac:dyDescent="0.25">
      <c r="A1298" s="93">
        <f t="shared" si="21"/>
        <v>1296</v>
      </c>
      <c r="B1298" s="65" t="s">
        <v>84</v>
      </c>
      <c r="C1298" s="65" t="str">
        <f>VLOOKUP(B1298,Vereadores!$A$2:$C$59,2,0)</f>
        <v>PSB</v>
      </c>
      <c r="D1298" s="80" t="s">
        <v>2723</v>
      </c>
      <c r="E1298" s="70">
        <v>80000</v>
      </c>
      <c r="F1298" s="77" t="s">
        <v>747</v>
      </c>
      <c r="G1298" s="77" t="s">
        <v>2724</v>
      </c>
      <c r="H1298" s="65" t="s">
        <v>180</v>
      </c>
      <c r="I1298" s="71">
        <v>45329</v>
      </c>
    </row>
    <row r="1299" spans="1:9" s="29" customFormat="1" x14ac:dyDescent="0.25">
      <c r="A1299" s="93">
        <f t="shared" si="21"/>
        <v>1297</v>
      </c>
      <c r="B1299" s="65" t="s">
        <v>84</v>
      </c>
      <c r="C1299" s="65" t="str">
        <f>VLOOKUP(B1299,Vereadores!$A$2:$C$59,2,0)</f>
        <v>PSB</v>
      </c>
      <c r="D1299" s="80" t="s">
        <v>2725</v>
      </c>
      <c r="E1299" s="70">
        <v>200000</v>
      </c>
      <c r="F1299" s="77" t="s">
        <v>251</v>
      </c>
      <c r="G1299" s="77" t="s">
        <v>2726</v>
      </c>
      <c r="H1299" s="65" t="s">
        <v>180</v>
      </c>
      <c r="I1299" s="71">
        <v>45329</v>
      </c>
    </row>
    <row r="1300" spans="1:9" s="29" customFormat="1" hidden="1" x14ac:dyDescent="0.25">
      <c r="A1300" s="93">
        <f t="shared" si="21"/>
        <v>1298</v>
      </c>
      <c r="B1300" s="65" t="s">
        <v>84</v>
      </c>
      <c r="C1300" s="65" t="str">
        <f>VLOOKUP(B1300,Vereadores!$A$2:$C$59,2,0)</f>
        <v>PSB</v>
      </c>
      <c r="D1300" s="80" t="s">
        <v>2727</v>
      </c>
      <c r="E1300" s="70">
        <v>80000</v>
      </c>
      <c r="F1300" s="77" t="s">
        <v>603</v>
      </c>
      <c r="G1300" s="77" t="s">
        <v>2728</v>
      </c>
      <c r="H1300" s="65" t="s">
        <v>214</v>
      </c>
      <c r="I1300" s="84"/>
    </row>
    <row r="1301" spans="1:9" s="29" customFormat="1" ht="30" x14ac:dyDescent="0.25">
      <c r="A1301" s="93">
        <f t="shared" si="21"/>
        <v>1299</v>
      </c>
      <c r="B1301" s="65" t="s">
        <v>155</v>
      </c>
      <c r="C1301" s="65" t="str">
        <f>VLOOKUP(B1301,Vereadores!$A$2:$C$59,2,0)</f>
        <v>REPUBLICANOS</v>
      </c>
      <c r="D1301" s="80" t="s">
        <v>2729</v>
      </c>
      <c r="E1301" s="70">
        <v>123092.64</v>
      </c>
      <c r="F1301" s="77" t="s">
        <v>217</v>
      </c>
      <c r="G1301" s="77" t="s">
        <v>2730</v>
      </c>
      <c r="H1301" s="65" t="s">
        <v>180</v>
      </c>
      <c r="I1301" s="71">
        <v>45527</v>
      </c>
    </row>
    <row r="1302" spans="1:9" s="29" customFormat="1" x14ac:dyDescent="0.25">
      <c r="A1302" s="93">
        <f t="shared" si="21"/>
        <v>1300</v>
      </c>
      <c r="B1302" s="65" t="s">
        <v>155</v>
      </c>
      <c r="C1302" s="65" t="str">
        <f>VLOOKUP(B1302,Vereadores!$A$2:$C$59,2,0)</f>
        <v>REPUBLICANOS</v>
      </c>
      <c r="D1302" s="80" t="s">
        <v>2731</v>
      </c>
      <c r="E1302" s="70">
        <v>86304</v>
      </c>
      <c r="F1302" s="77" t="s">
        <v>251</v>
      </c>
      <c r="G1302" s="77" t="s">
        <v>2732</v>
      </c>
      <c r="H1302" s="65" t="s">
        <v>180</v>
      </c>
      <c r="I1302" s="71">
        <v>45490</v>
      </c>
    </row>
    <row r="1303" spans="1:9" s="29" customFormat="1" x14ac:dyDescent="0.25">
      <c r="A1303" s="93">
        <f t="shared" si="21"/>
        <v>1301</v>
      </c>
      <c r="B1303" s="65" t="s">
        <v>155</v>
      </c>
      <c r="C1303" s="65" t="str">
        <f>VLOOKUP(B1303,Vereadores!$A$2:$C$59,2,0)</f>
        <v>REPUBLICANOS</v>
      </c>
      <c r="D1303" s="80" t="s">
        <v>2733</v>
      </c>
      <c r="E1303" s="70">
        <v>50000</v>
      </c>
      <c r="F1303" s="77" t="s">
        <v>189</v>
      </c>
      <c r="G1303" s="77" t="s">
        <v>2734</v>
      </c>
      <c r="H1303" s="65" t="s">
        <v>180</v>
      </c>
      <c r="I1303" s="71">
        <v>45489</v>
      </c>
    </row>
    <row r="1304" spans="1:9" s="29" customFormat="1" x14ac:dyDescent="0.25">
      <c r="A1304" s="93">
        <f t="shared" si="21"/>
        <v>1302</v>
      </c>
      <c r="B1304" s="65" t="s">
        <v>155</v>
      </c>
      <c r="C1304" s="65" t="str">
        <f>VLOOKUP(B1304,Vereadores!$A$2:$C$59,2,0)</f>
        <v>REPUBLICANOS</v>
      </c>
      <c r="D1304" s="80" t="s">
        <v>2735</v>
      </c>
      <c r="E1304" s="70">
        <v>90000</v>
      </c>
      <c r="F1304" s="77" t="s">
        <v>189</v>
      </c>
      <c r="G1304" s="77" t="s">
        <v>2736</v>
      </c>
      <c r="H1304" s="65" t="s">
        <v>180</v>
      </c>
      <c r="I1304" s="71">
        <v>45475</v>
      </c>
    </row>
    <row r="1305" spans="1:9" s="29" customFormat="1" x14ac:dyDescent="0.25">
      <c r="A1305" s="93">
        <f t="shared" si="21"/>
        <v>1303</v>
      </c>
      <c r="B1305" s="65" t="s">
        <v>155</v>
      </c>
      <c r="C1305" s="65" t="str">
        <f>VLOOKUP(B1305,Vereadores!$A$2:$C$59,2,0)</f>
        <v>REPUBLICANOS</v>
      </c>
      <c r="D1305" s="80" t="s">
        <v>2737</v>
      </c>
      <c r="E1305" s="70">
        <v>60000</v>
      </c>
      <c r="F1305" s="77" t="s">
        <v>251</v>
      </c>
      <c r="G1305" s="77" t="s">
        <v>2738</v>
      </c>
      <c r="H1305" s="65" t="s">
        <v>180</v>
      </c>
      <c r="I1305" s="71">
        <v>45565</v>
      </c>
    </row>
    <row r="1306" spans="1:9" s="29" customFormat="1" ht="30" x14ac:dyDescent="0.25">
      <c r="A1306" s="93">
        <f t="shared" si="21"/>
        <v>1304</v>
      </c>
      <c r="B1306" s="65" t="s">
        <v>155</v>
      </c>
      <c r="C1306" s="65" t="str">
        <f>VLOOKUP(B1306,Vereadores!$A$2:$C$59,2,0)</f>
        <v>REPUBLICANOS</v>
      </c>
      <c r="D1306" s="80" t="s">
        <v>2739</v>
      </c>
      <c r="E1306" s="70">
        <v>20000</v>
      </c>
      <c r="F1306" s="77" t="s">
        <v>217</v>
      </c>
      <c r="G1306" s="77" t="s">
        <v>2740</v>
      </c>
      <c r="H1306" s="65" t="s">
        <v>180</v>
      </c>
      <c r="I1306" s="71">
        <v>45523</v>
      </c>
    </row>
    <row r="1307" spans="1:9" s="29" customFormat="1" x14ac:dyDescent="0.25">
      <c r="A1307" s="93">
        <f t="shared" si="21"/>
        <v>1305</v>
      </c>
      <c r="B1307" s="65" t="s">
        <v>155</v>
      </c>
      <c r="C1307" s="65" t="str">
        <f>VLOOKUP(B1307,Vereadores!$A$2:$C$59,2,0)</f>
        <v>REPUBLICANOS</v>
      </c>
      <c r="D1307" s="80" t="s">
        <v>2741</v>
      </c>
      <c r="E1307" s="70">
        <v>30000</v>
      </c>
      <c r="F1307" s="77" t="s">
        <v>251</v>
      </c>
      <c r="G1307" s="77" t="s">
        <v>2742</v>
      </c>
      <c r="H1307" s="65" t="s">
        <v>180</v>
      </c>
      <c r="I1307" s="71">
        <v>45475</v>
      </c>
    </row>
    <row r="1308" spans="1:9" s="29" customFormat="1" ht="30" x14ac:dyDescent="0.25">
      <c r="A1308" s="93">
        <f t="shared" si="21"/>
        <v>1306</v>
      </c>
      <c r="B1308" s="65" t="s">
        <v>155</v>
      </c>
      <c r="C1308" s="65" t="str">
        <f>VLOOKUP(B1308,Vereadores!$A$2:$C$59,2,0)</f>
        <v>REPUBLICANOS</v>
      </c>
      <c r="D1308" s="80" t="s">
        <v>2743</v>
      </c>
      <c r="E1308" s="70">
        <v>50000</v>
      </c>
      <c r="F1308" s="77" t="s">
        <v>299</v>
      </c>
      <c r="G1308" s="77" t="s">
        <v>2744</v>
      </c>
      <c r="H1308" s="65" t="s">
        <v>180</v>
      </c>
      <c r="I1308" s="71">
        <v>45456</v>
      </c>
    </row>
    <row r="1309" spans="1:9" s="29" customFormat="1" x14ac:dyDescent="0.25">
      <c r="A1309" s="93">
        <f t="shared" si="21"/>
        <v>1307</v>
      </c>
      <c r="B1309" s="65" t="s">
        <v>127</v>
      </c>
      <c r="C1309" s="65" t="str">
        <f>VLOOKUP(B1309,Vereadores!$A$2:$C$59,2,0)</f>
        <v>MDB</v>
      </c>
      <c r="D1309" s="80" t="s">
        <v>2745</v>
      </c>
      <c r="E1309" s="70">
        <v>250000</v>
      </c>
      <c r="F1309" s="65" t="s">
        <v>251</v>
      </c>
      <c r="G1309" s="77" t="s">
        <v>2746</v>
      </c>
      <c r="H1309" s="65" t="s">
        <v>180</v>
      </c>
      <c r="I1309" s="71">
        <v>45469</v>
      </c>
    </row>
    <row r="1310" spans="1:9" s="29" customFormat="1" ht="30" x14ac:dyDescent="0.25">
      <c r="A1310" s="93">
        <f t="shared" si="21"/>
        <v>1308</v>
      </c>
      <c r="B1310" s="65" t="s">
        <v>155</v>
      </c>
      <c r="C1310" s="65" t="str">
        <f>VLOOKUP(B1310,Vereadores!$A$2:$C$59,2,0)</f>
        <v>REPUBLICANOS</v>
      </c>
      <c r="D1310" s="80" t="s">
        <v>2747</v>
      </c>
      <c r="E1310" s="70">
        <v>80000</v>
      </c>
      <c r="F1310" s="77" t="s">
        <v>299</v>
      </c>
      <c r="G1310" s="77" t="s">
        <v>2748</v>
      </c>
      <c r="H1310" s="65" t="s">
        <v>180</v>
      </c>
      <c r="I1310" s="71">
        <v>45456</v>
      </c>
    </row>
    <row r="1311" spans="1:9" s="29" customFormat="1" ht="30" x14ac:dyDescent="0.25">
      <c r="A1311" s="93">
        <f t="shared" si="21"/>
        <v>1309</v>
      </c>
      <c r="B1311" s="65" t="s">
        <v>656</v>
      </c>
      <c r="C1311" s="65" t="str">
        <f>VLOOKUP(B1311,Vereadores!$A$2:$C$59,2,0)</f>
        <v>PP</v>
      </c>
      <c r="D1311" s="80" t="s">
        <v>2749</v>
      </c>
      <c r="E1311" s="70">
        <v>30000</v>
      </c>
      <c r="F1311" s="77" t="s">
        <v>251</v>
      </c>
      <c r="G1311" s="77" t="s">
        <v>2750</v>
      </c>
      <c r="H1311" s="65" t="s">
        <v>180</v>
      </c>
      <c r="I1311" s="71">
        <v>45469</v>
      </c>
    </row>
    <row r="1312" spans="1:9" s="29" customFormat="1" hidden="1" x14ac:dyDescent="0.25">
      <c r="A1312" s="93">
        <f t="shared" si="21"/>
        <v>1310</v>
      </c>
      <c r="B1312" s="65" t="s">
        <v>1894</v>
      </c>
      <c r="C1312" s="65" t="str">
        <f>VLOOKUP(B1312,Vereadores!$A$2:$C$59,2,0)</f>
        <v>PSD</v>
      </c>
      <c r="D1312" s="80" t="s">
        <v>2751</v>
      </c>
      <c r="E1312" s="70">
        <v>200000</v>
      </c>
      <c r="F1312" s="77" t="s">
        <v>221</v>
      </c>
      <c r="G1312" s="77" t="s">
        <v>2752</v>
      </c>
      <c r="H1312" s="65" t="s">
        <v>195</v>
      </c>
      <c r="I1312" s="84"/>
    </row>
    <row r="1313" spans="1:9" s="29" customFormat="1" ht="30" x14ac:dyDescent="0.25">
      <c r="A1313" s="93">
        <f t="shared" si="21"/>
        <v>1311</v>
      </c>
      <c r="B1313" s="65" t="s">
        <v>767</v>
      </c>
      <c r="C1313" s="65" t="str">
        <f>VLOOKUP(B1313,Vereadores!$A$2:$C$59,2,0)</f>
        <v>PT</v>
      </c>
      <c r="D1313" s="80" t="s">
        <v>2753</v>
      </c>
      <c r="E1313" s="70">
        <v>500000</v>
      </c>
      <c r="F1313" s="77" t="s">
        <v>251</v>
      </c>
      <c r="G1313" s="77" t="s">
        <v>2754</v>
      </c>
      <c r="H1313" s="71" t="s">
        <v>180</v>
      </c>
      <c r="I1313" s="71">
        <v>45469</v>
      </c>
    </row>
    <row r="1314" spans="1:9" s="29" customFormat="1" x14ac:dyDescent="0.25">
      <c r="A1314" s="93">
        <f t="shared" si="21"/>
        <v>1312</v>
      </c>
      <c r="B1314" s="65" t="s">
        <v>125</v>
      </c>
      <c r="C1314" s="65" t="str">
        <f>VLOOKUP(B1314,Vereadores!$A$2:$C$59,2,0)</f>
        <v>PSD</v>
      </c>
      <c r="D1314" s="80" t="s">
        <v>2755</v>
      </c>
      <c r="E1314" s="70">
        <v>40000</v>
      </c>
      <c r="F1314" s="77" t="s">
        <v>251</v>
      </c>
      <c r="G1314" s="77" t="s">
        <v>2756</v>
      </c>
      <c r="H1314" s="65" t="s">
        <v>180</v>
      </c>
      <c r="I1314" s="71">
        <v>45469</v>
      </c>
    </row>
    <row r="1315" spans="1:9" s="29" customFormat="1" ht="30" x14ac:dyDescent="0.25">
      <c r="A1315" s="93">
        <f t="shared" si="21"/>
        <v>1313</v>
      </c>
      <c r="B1315" s="65" t="s">
        <v>123</v>
      </c>
      <c r="C1315" s="65" t="str">
        <f>VLOOKUP(B1315,Vereadores!$A$2:$C$59,2,0)</f>
        <v>MDB</v>
      </c>
      <c r="D1315" s="80" t="s">
        <v>2757</v>
      </c>
      <c r="E1315" s="70">
        <v>100000</v>
      </c>
      <c r="F1315" s="77" t="s">
        <v>217</v>
      </c>
      <c r="G1315" s="77" t="s">
        <v>2758</v>
      </c>
      <c r="H1315" s="65" t="s">
        <v>180</v>
      </c>
      <c r="I1315" s="71">
        <v>45490</v>
      </c>
    </row>
    <row r="1316" spans="1:9" s="29" customFormat="1" x14ac:dyDescent="0.25">
      <c r="A1316" s="93">
        <f t="shared" si="21"/>
        <v>1314</v>
      </c>
      <c r="B1316" s="65" t="s">
        <v>223</v>
      </c>
      <c r="C1316" s="65" t="str">
        <f>VLOOKUP(B1316,Vereadores!$A$2:$C$59,2,0)</f>
        <v>REPUBLICANOS</v>
      </c>
      <c r="D1316" s="80" t="s">
        <v>2759</v>
      </c>
      <c r="E1316" s="70">
        <v>250000</v>
      </c>
      <c r="F1316" s="77" t="s">
        <v>189</v>
      </c>
      <c r="G1316" s="77" t="s">
        <v>2760</v>
      </c>
      <c r="H1316" s="65" t="s">
        <v>180</v>
      </c>
      <c r="I1316" s="71">
        <v>45469</v>
      </c>
    </row>
    <row r="1317" spans="1:9" s="29" customFormat="1" x14ac:dyDescent="0.25">
      <c r="A1317" s="93">
        <f t="shared" si="21"/>
        <v>1315</v>
      </c>
      <c r="B1317" s="65" t="s">
        <v>17</v>
      </c>
      <c r="C1317" s="65" t="str">
        <f>VLOOKUP(B1317,Vereadores!$A$2:$C$59,2,0)</f>
        <v>PT</v>
      </c>
      <c r="D1317" s="80" t="s">
        <v>2761</v>
      </c>
      <c r="E1317" s="70">
        <v>300000</v>
      </c>
      <c r="F1317" s="77" t="s">
        <v>189</v>
      </c>
      <c r="G1317" s="77" t="s">
        <v>2762</v>
      </c>
      <c r="H1317" s="65" t="s">
        <v>180</v>
      </c>
      <c r="I1317" s="71">
        <v>45469</v>
      </c>
    </row>
    <row r="1318" spans="1:9" s="29" customFormat="1" ht="30" x14ac:dyDescent="0.25">
      <c r="A1318" s="93">
        <f t="shared" si="21"/>
        <v>1316</v>
      </c>
      <c r="B1318" s="65" t="s">
        <v>80</v>
      </c>
      <c r="C1318" s="65" t="str">
        <f>VLOOKUP(B1318,Vereadores!$A$2:$C$59,2,0)</f>
        <v>PSOL</v>
      </c>
      <c r="D1318" s="80" t="s">
        <v>2763</v>
      </c>
      <c r="E1318" s="70">
        <v>59800</v>
      </c>
      <c r="F1318" s="77" t="s">
        <v>251</v>
      </c>
      <c r="G1318" s="77" t="s">
        <v>2764</v>
      </c>
      <c r="H1318" s="65" t="s">
        <v>180</v>
      </c>
      <c r="I1318" s="71">
        <v>45512</v>
      </c>
    </row>
    <row r="1319" spans="1:9" s="29" customFormat="1" ht="30" x14ac:dyDescent="0.25">
      <c r="A1319" s="93">
        <f t="shared" si="21"/>
        <v>1317</v>
      </c>
      <c r="B1319" s="65" t="s">
        <v>17</v>
      </c>
      <c r="C1319" s="65" t="str">
        <f>VLOOKUP(B1319,Vereadores!$A$2:$C$59,2,0)</f>
        <v>PT</v>
      </c>
      <c r="D1319" s="80" t="s">
        <v>2765</v>
      </c>
      <c r="E1319" s="70">
        <v>100000</v>
      </c>
      <c r="F1319" s="77" t="s">
        <v>189</v>
      </c>
      <c r="G1319" s="77" t="s">
        <v>2766</v>
      </c>
      <c r="H1319" s="65" t="s">
        <v>180</v>
      </c>
      <c r="I1319" s="71">
        <v>45469</v>
      </c>
    </row>
    <row r="1320" spans="1:9" s="29" customFormat="1" ht="30" hidden="1" x14ac:dyDescent="0.25">
      <c r="A1320" s="93">
        <f t="shared" si="21"/>
        <v>1318</v>
      </c>
      <c r="B1320" s="65" t="s">
        <v>656</v>
      </c>
      <c r="C1320" s="65" t="str">
        <f>VLOOKUP(B1320,Vereadores!$A$2:$C$59,2,0)</f>
        <v>PP</v>
      </c>
      <c r="D1320" s="80" t="s">
        <v>2767</v>
      </c>
      <c r="E1320" s="70">
        <v>180000</v>
      </c>
      <c r="F1320" s="77" t="s">
        <v>217</v>
      </c>
      <c r="G1320" s="77" t="s">
        <v>2768</v>
      </c>
      <c r="H1320" s="65" t="s">
        <v>195</v>
      </c>
      <c r="I1320" s="71"/>
    </row>
    <row r="1321" spans="1:9" s="29" customFormat="1" ht="30" x14ac:dyDescent="0.25">
      <c r="A1321" s="93">
        <f t="shared" si="21"/>
        <v>1319</v>
      </c>
      <c r="B1321" s="65" t="s">
        <v>17</v>
      </c>
      <c r="C1321" s="65" t="str">
        <f>VLOOKUP(B1321,Vereadores!$A$2:$C$59,2,0)</f>
        <v>PT</v>
      </c>
      <c r="D1321" s="80" t="s">
        <v>2769</v>
      </c>
      <c r="E1321" s="70">
        <v>27446.62</v>
      </c>
      <c r="F1321" s="77" t="s">
        <v>178</v>
      </c>
      <c r="G1321" s="77" t="s">
        <v>2770</v>
      </c>
      <c r="H1321" s="65" t="s">
        <v>180</v>
      </c>
      <c r="I1321" s="71">
        <v>45469</v>
      </c>
    </row>
    <row r="1322" spans="1:9" s="29" customFormat="1" ht="30" x14ac:dyDescent="0.25">
      <c r="A1322" s="93">
        <f t="shared" si="21"/>
        <v>1320</v>
      </c>
      <c r="B1322" s="65" t="s">
        <v>153</v>
      </c>
      <c r="C1322" s="65" t="str">
        <f>VLOOKUP(B1322,Vereadores!$A$2:$C$59,2,0)</f>
        <v>MDB</v>
      </c>
      <c r="D1322" s="80" t="s">
        <v>2771</v>
      </c>
      <c r="E1322" s="70">
        <v>100000</v>
      </c>
      <c r="F1322" s="77" t="s">
        <v>221</v>
      </c>
      <c r="G1322" s="77" t="s">
        <v>2772</v>
      </c>
      <c r="H1322" s="65" t="s">
        <v>180</v>
      </c>
      <c r="I1322" s="71">
        <v>45469</v>
      </c>
    </row>
    <row r="1323" spans="1:9" s="29" customFormat="1" x14ac:dyDescent="0.25">
      <c r="A1323" s="93">
        <f t="shared" si="21"/>
        <v>1321</v>
      </c>
      <c r="B1323" s="65" t="s">
        <v>161</v>
      </c>
      <c r="C1323" s="65" t="str">
        <f>VLOOKUP(B1323,Vereadores!$A$2:$C$59,2,0)</f>
        <v>PL</v>
      </c>
      <c r="D1323" s="80" t="s">
        <v>2773</v>
      </c>
      <c r="E1323" s="70">
        <v>180000</v>
      </c>
      <c r="F1323" s="77" t="s">
        <v>251</v>
      </c>
      <c r="G1323" s="77" t="s">
        <v>2774</v>
      </c>
      <c r="H1323" s="65" t="s">
        <v>180</v>
      </c>
      <c r="I1323" s="71">
        <v>45469</v>
      </c>
    </row>
    <row r="1324" spans="1:9" s="29" customFormat="1" x14ac:dyDescent="0.25">
      <c r="A1324" s="93">
        <f t="shared" si="21"/>
        <v>1322</v>
      </c>
      <c r="B1324" s="65" t="s">
        <v>161</v>
      </c>
      <c r="C1324" s="65" t="str">
        <f>VLOOKUP(B1324,Vereadores!$A$2:$C$59,2,0)</f>
        <v>PL</v>
      </c>
      <c r="D1324" s="80" t="s">
        <v>2775</v>
      </c>
      <c r="E1324" s="70">
        <v>80000</v>
      </c>
      <c r="F1324" s="77" t="s">
        <v>251</v>
      </c>
      <c r="G1324" s="77" t="s">
        <v>2776</v>
      </c>
      <c r="H1324" s="65" t="s">
        <v>180</v>
      </c>
      <c r="I1324" s="71">
        <v>45469</v>
      </c>
    </row>
    <row r="1325" spans="1:9" s="29" customFormat="1" ht="45" hidden="1" x14ac:dyDescent="0.25">
      <c r="A1325" s="93">
        <f t="shared" si="21"/>
        <v>1323</v>
      </c>
      <c r="B1325" s="65" t="s">
        <v>122</v>
      </c>
      <c r="C1325" s="65" t="str">
        <f>VLOOKUP(B1325,Vereadores!$A$2:$C$59,2,0)</f>
        <v>PT</v>
      </c>
      <c r="D1325" s="80" t="s">
        <v>2777</v>
      </c>
      <c r="E1325" s="70">
        <v>18000</v>
      </c>
      <c r="F1325" s="77" t="s">
        <v>251</v>
      </c>
      <c r="G1325" s="77" t="s">
        <v>2778</v>
      </c>
      <c r="H1325" s="65" t="s">
        <v>195</v>
      </c>
      <c r="I1325" s="71"/>
    </row>
    <row r="1326" spans="1:9" s="29" customFormat="1" x14ac:dyDescent="0.25">
      <c r="A1326" s="93">
        <f t="shared" si="21"/>
        <v>1324</v>
      </c>
      <c r="B1326" s="65" t="s">
        <v>344</v>
      </c>
      <c r="C1326" s="65" t="str">
        <f>VLOOKUP(B1326,Vereadores!$A$2:$C$59,2,0)</f>
        <v>UNIÃO BRASIL</v>
      </c>
      <c r="D1326" s="80" t="s">
        <v>2779</v>
      </c>
      <c r="E1326" s="70">
        <v>500000</v>
      </c>
      <c r="F1326" s="77" t="s">
        <v>189</v>
      </c>
      <c r="G1326" s="77" t="s">
        <v>2780</v>
      </c>
      <c r="H1326" s="65" t="s">
        <v>180</v>
      </c>
      <c r="I1326" s="71">
        <v>45502</v>
      </c>
    </row>
    <row r="1327" spans="1:9" s="29" customFormat="1" x14ac:dyDescent="0.25">
      <c r="A1327" s="93">
        <f t="shared" si="21"/>
        <v>1325</v>
      </c>
      <c r="B1327" s="65" t="s">
        <v>344</v>
      </c>
      <c r="C1327" s="65" t="str">
        <f>VLOOKUP(B1327,Vereadores!$A$2:$C$59,2,0)</f>
        <v>UNIÃO BRASIL</v>
      </c>
      <c r="D1327" s="80" t="s">
        <v>2782</v>
      </c>
      <c r="E1327" s="70">
        <v>500000</v>
      </c>
      <c r="F1327" s="77" t="s">
        <v>189</v>
      </c>
      <c r="G1327" s="77" t="s">
        <v>2783</v>
      </c>
      <c r="H1327" s="65" t="s">
        <v>180</v>
      </c>
      <c r="I1327" s="71">
        <v>45502</v>
      </c>
    </row>
    <row r="1328" spans="1:9" s="29" customFormat="1" x14ac:dyDescent="0.25">
      <c r="A1328" s="93">
        <f t="shared" si="21"/>
        <v>1326</v>
      </c>
      <c r="B1328" s="65" t="s">
        <v>153</v>
      </c>
      <c r="C1328" s="65" t="str">
        <f>VLOOKUP(B1328,Vereadores!$A$2:$C$59,2,0)</f>
        <v>MDB</v>
      </c>
      <c r="D1328" s="80" t="s">
        <v>2784</v>
      </c>
      <c r="E1328" s="70">
        <v>120000</v>
      </c>
      <c r="F1328" s="77" t="s">
        <v>189</v>
      </c>
      <c r="G1328" s="77" t="s">
        <v>2785</v>
      </c>
      <c r="H1328" s="65" t="s">
        <v>180</v>
      </c>
      <c r="I1328" s="71">
        <v>45502</v>
      </c>
    </row>
    <row r="1329" spans="1:9" s="29" customFormat="1" x14ac:dyDescent="0.25">
      <c r="A1329" s="93">
        <f t="shared" si="21"/>
        <v>1327</v>
      </c>
      <c r="B1329" s="65" t="s">
        <v>162</v>
      </c>
      <c r="C1329" s="65" t="str">
        <f>VLOOKUP(B1329,Vereadores!$A$2:$C$59,2,0)</f>
        <v>PSD</v>
      </c>
      <c r="D1329" s="80" t="s">
        <v>2786</v>
      </c>
      <c r="E1329" s="70">
        <v>80000</v>
      </c>
      <c r="F1329" s="77" t="s">
        <v>178</v>
      </c>
      <c r="G1329" s="77" t="s">
        <v>2787</v>
      </c>
      <c r="H1329" s="65" t="s">
        <v>180</v>
      </c>
      <c r="I1329" s="71">
        <v>45469</v>
      </c>
    </row>
    <row r="1330" spans="1:9" s="29" customFormat="1" ht="30" x14ac:dyDescent="0.25">
      <c r="A1330" s="93">
        <f t="shared" si="21"/>
        <v>1328</v>
      </c>
      <c r="B1330" s="65" t="s">
        <v>1092</v>
      </c>
      <c r="C1330" s="65" t="str">
        <f>VLOOKUP(B1330,Vereadores!$A$2:$C$59,2,0)</f>
        <v>PL</v>
      </c>
      <c r="D1330" s="80" t="s">
        <v>2788</v>
      </c>
      <c r="E1330" s="70">
        <v>50000</v>
      </c>
      <c r="F1330" s="77" t="s">
        <v>217</v>
      </c>
      <c r="G1330" s="77" t="s">
        <v>2789</v>
      </c>
      <c r="H1330" s="65" t="s">
        <v>180</v>
      </c>
      <c r="I1330" s="71">
        <v>45516</v>
      </c>
    </row>
    <row r="1331" spans="1:9" s="29" customFormat="1" hidden="1" x14ac:dyDescent="0.25">
      <c r="A1331" s="93">
        <f t="shared" si="21"/>
        <v>1329</v>
      </c>
      <c r="B1331" s="65" t="s">
        <v>234</v>
      </c>
      <c r="C1331" s="65" t="str">
        <f>VLOOKUP(B1331,Vereadores!$A$2:$C$59,2,0)</f>
        <v>PSD</v>
      </c>
      <c r="D1331" s="80" t="s">
        <v>2790</v>
      </c>
      <c r="E1331" s="70">
        <v>33900</v>
      </c>
      <c r="F1331" s="77" t="s">
        <v>556</v>
      </c>
      <c r="G1331" s="77" t="s">
        <v>2791</v>
      </c>
      <c r="H1331" s="65" t="s">
        <v>214</v>
      </c>
      <c r="I1331" s="71"/>
    </row>
    <row r="1332" spans="1:9" s="29" customFormat="1" hidden="1" x14ac:dyDescent="0.25">
      <c r="A1332" s="93">
        <f t="shared" si="21"/>
        <v>1330</v>
      </c>
      <c r="B1332" s="65" t="s">
        <v>22</v>
      </c>
      <c r="C1332" s="65" t="str">
        <f>VLOOKUP(B1332,Vereadores!$A$2:$C$59,2,0)</f>
        <v>PT</v>
      </c>
      <c r="D1332" s="80" t="s">
        <v>2792</v>
      </c>
      <c r="E1332" s="70">
        <v>100000</v>
      </c>
      <c r="F1332" s="77" t="s">
        <v>251</v>
      </c>
      <c r="G1332" s="77" t="s">
        <v>2793</v>
      </c>
      <c r="H1332" s="65" t="s">
        <v>195</v>
      </c>
      <c r="I1332" s="71">
        <v>45471</v>
      </c>
    </row>
    <row r="1333" spans="1:9" s="29" customFormat="1" ht="30" x14ac:dyDescent="0.25">
      <c r="A1333" s="93">
        <f t="shared" si="21"/>
        <v>1331</v>
      </c>
      <c r="B1333" s="65" t="s">
        <v>123</v>
      </c>
      <c r="C1333" s="65" t="str">
        <f>VLOOKUP(B1333,Vereadores!$A$2:$C$59,2,0)</f>
        <v>MDB</v>
      </c>
      <c r="D1333" s="80" t="s">
        <v>2794</v>
      </c>
      <c r="E1333" s="70">
        <v>50000</v>
      </c>
      <c r="F1333" s="77" t="s">
        <v>399</v>
      </c>
      <c r="G1333" s="77" t="s">
        <v>2795</v>
      </c>
      <c r="H1333" s="65" t="s">
        <v>180</v>
      </c>
      <c r="I1333" s="71">
        <v>45456</v>
      </c>
    </row>
    <row r="1334" spans="1:9" s="29" customFormat="1" ht="30" x14ac:dyDescent="0.25">
      <c r="A1334" s="93">
        <f t="shared" si="21"/>
        <v>1332</v>
      </c>
      <c r="B1334" s="65" t="s">
        <v>86</v>
      </c>
      <c r="C1334" s="65" t="str">
        <f>VLOOKUP(B1334,Vereadores!$A$2:$C$59,2,0)</f>
        <v>MDB</v>
      </c>
      <c r="D1334" s="80" t="s">
        <v>2796</v>
      </c>
      <c r="E1334" s="70">
        <v>22217.33</v>
      </c>
      <c r="F1334" s="77" t="s">
        <v>178</v>
      </c>
      <c r="G1334" s="77" t="s">
        <v>2797</v>
      </c>
      <c r="H1334" s="65" t="s">
        <v>180</v>
      </c>
      <c r="I1334" s="71">
        <v>45462</v>
      </c>
    </row>
    <row r="1335" spans="1:9" s="29" customFormat="1" x14ac:dyDescent="0.25">
      <c r="A1335" s="93">
        <f t="shared" si="21"/>
        <v>1333</v>
      </c>
      <c r="B1335" s="65" t="s">
        <v>98</v>
      </c>
      <c r="C1335" s="65" t="str">
        <f>VLOOKUP(B1335,Vereadores!$A$2:$C$59,2,0)</f>
        <v>PL</v>
      </c>
      <c r="D1335" s="80" t="s">
        <v>2798</v>
      </c>
      <c r="E1335" s="70">
        <v>356000</v>
      </c>
      <c r="F1335" s="77" t="s">
        <v>251</v>
      </c>
      <c r="G1335" s="77" t="s">
        <v>2799</v>
      </c>
      <c r="H1335" s="65" t="s">
        <v>180</v>
      </c>
      <c r="I1335" s="71">
        <v>45469</v>
      </c>
    </row>
    <row r="1336" spans="1:9" s="29" customFormat="1" ht="30" hidden="1" x14ac:dyDescent="0.25">
      <c r="A1336" s="93">
        <f t="shared" si="21"/>
        <v>1334</v>
      </c>
      <c r="B1336" s="65" t="s">
        <v>739</v>
      </c>
      <c r="C1336" s="65" t="str">
        <f>VLOOKUP(B1336,Vereadores!$A$2:$C$59,2,0)</f>
        <v>UNIÃO BRASIL</v>
      </c>
      <c r="D1336" s="80" t="s">
        <v>2800</v>
      </c>
      <c r="E1336" s="70">
        <v>100000</v>
      </c>
      <c r="F1336" s="77" t="s">
        <v>299</v>
      </c>
      <c r="G1336" s="77" t="s">
        <v>2801</v>
      </c>
      <c r="H1336" s="65" t="s">
        <v>214</v>
      </c>
      <c r="I1336" s="71">
        <v>45460</v>
      </c>
    </row>
    <row r="1337" spans="1:9" s="29" customFormat="1" ht="30" x14ac:dyDescent="0.25">
      <c r="A1337" s="93">
        <f t="shared" si="21"/>
        <v>1335</v>
      </c>
      <c r="B1337" s="65" t="s">
        <v>69</v>
      </c>
      <c r="C1337" s="65" t="str">
        <f>VLOOKUP(B1337,Vereadores!$A$2:$C$59,2,0)</f>
        <v>MDB</v>
      </c>
      <c r="D1337" s="80" t="s">
        <v>2802</v>
      </c>
      <c r="E1337" s="70">
        <v>14000</v>
      </c>
      <c r="F1337" s="77" t="s">
        <v>251</v>
      </c>
      <c r="G1337" s="77" t="s">
        <v>2803</v>
      </c>
      <c r="H1337" s="65" t="s">
        <v>180</v>
      </c>
      <c r="I1337" s="71">
        <v>45469</v>
      </c>
    </row>
    <row r="1338" spans="1:9" s="29" customFormat="1" ht="30" x14ac:dyDescent="0.25">
      <c r="A1338" s="93">
        <f t="shared" si="21"/>
        <v>1336</v>
      </c>
      <c r="B1338" s="65" t="s">
        <v>13</v>
      </c>
      <c r="C1338" s="65" t="str">
        <f>VLOOKUP(B1338,Vereadores!$A$2:$C$59,2,0)</f>
        <v>PT</v>
      </c>
      <c r="D1338" s="80" t="s">
        <v>2804</v>
      </c>
      <c r="E1338" s="70">
        <v>2100000</v>
      </c>
      <c r="F1338" s="77" t="s">
        <v>251</v>
      </c>
      <c r="G1338" s="77" t="s">
        <v>2805</v>
      </c>
      <c r="H1338" s="65" t="s">
        <v>180</v>
      </c>
      <c r="I1338" s="71">
        <v>45420</v>
      </c>
    </row>
    <row r="1339" spans="1:9" s="29" customFormat="1" x14ac:dyDescent="0.25">
      <c r="A1339" s="93">
        <f t="shared" si="21"/>
        <v>1337</v>
      </c>
      <c r="B1339" s="65" t="s">
        <v>123</v>
      </c>
      <c r="C1339" s="65" t="str">
        <f>VLOOKUP(B1339,Vereadores!$A$2:$C$59,2,0)</f>
        <v>MDB</v>
      </c>
      <c r="D1339" s="80" t="s">
        <v>339</v>
      </c>
      <c r="E1339" s="70">
        <v>500000</v>
      </c>
      <c r="F1339" s="77" t="s">
        <v>189</v>
      </c>
      <c r="G1339" s="77" t="s">
        <v>2806</v>
      </c>
      <c r="H1339" s="65" t="s">
        <v>180</v>
      </c>
      <c r="I1339" s="71">
        <v>45475</v>
      </c>
    </row>
    <row r="1340" spans="1:9" s="29" customFormat="1" ht="45" x14ac:dyDescent="0.25">
      <c r="A1340" s="93">
        <f t="shared" si="21"/>
        <v>1338</v>
      </c>
      <c r="B1340" s="65" t="s">
        <v>290</v>
      </c>
      <c r="C1340" s="65" t="str">
        <f>VLOOKUP(B1340,Vereadores!$A$2:$C$59,2,0)</f>
        <v>PP</v>
      </c>
      <c r="D1340" s="80" t="s">
        <v>2807</v>
      </c>
      <c r="E1340" s="70">
        <v>50000</v>
      </c>
      <c r="F1340" s="77" t="s">
        <v>217</v>
      </c>
      <c r="G1340" s="77" t="s">
        <v>2808</v>
      </c>
      <c r="H1340" s="65" t="s">
        <v>180</v>
      </c>
      <c r="I1340" s="71">
        <v>45533</v>
      </c>
    </row>
    <row r="1341" spans="1:9" s="29" customFormat="1" hidden="1" x14ac:dyDescent="0.25">
      <c r="A1341" s="93">
        <f t="shared" si="21"/>
        <v>1339</v>
      </c>
      <c r="B1341" s="65" t="s">
        <v>447</v>
      </c>
      <c r="C1341" s="65" t="str">
        <f>VLOOKUP(B1341,Vereadores!$A$2:$C$59,2,0)</f>
        <v>PL</v>
      </c>
      <c r="D1341" s="80" t="s">
        <v>2809</v>
      </c>
      <c r="E1341" s="70">
        <v>150000</v>
      </c>
      <c r="F1341" s="77" t="s">
        <v>556</v>
      </c>
      <c r="G1341" s="77" t="s">
        <v>2810</v>
      </c>
      <c r="H1341" s="65" t="s">
        <v>214</v>
      </c>
      <c r="I1341" s="71"/>
    </row>
    <row r="1342" spans="1:9" s="29" customFormat="1" x14ac:dyDescent="0.25">
      <c r="A1342" s="93">
        <f t="shared" si="21"/>
        <v>1340</v>
      </c>
      <c r="B1342" s="65" t="s">
        <v>153</v>
      </c>
      <c r="C1342" s="65" t="str">
        <f>VLOOKUP(B1342,Vereadores!$A$2:$C$59,2,0)</f>
        <v>MDB</v>
      </c>
      <c r="D1342" s="80" t="s">
        <v>2811</v>
      </c>
      <c r="E1342" s="70">
        <v>200000</v>
      </c>
      <c r="F1342" s="77" t="s">
        <v>221</v>
      </c>
      <c r="G1342" s="77" t="s">
        <v>2812</v>
      </c>
      <c r="H1342" s="65" t="s">
        <v>180</v>
      </c>
      <c r="I1342" s="71">
        <v>45420</v>
      </c>
    </row>
    <row r="1343" spans="1:9" s="29" customFormat="1" x14ac:dyDescent="0.25">
      <c r="A1343" s="93">
        <f t="shared" si="21"/>
        <v>1341</v>
      </c>
      <c r="B1343" s="65" t="s">
        <v>149</v>
      </c>
      <c r="C1343" s="65" t="str">
        <f>VLOOKUP(B1343,Vereadores!$A$2:$C$59,2,0)</f>
        <v>UNIÃO BRASIL</v>
      </c>
      <c r="D1343" s="80" t="s">
        <v>2813</v>
      </c>
      <c r="E1343" s="70">
        <v>110000</v>
      </c>
      <c r="F1343" s="77" t="s">
        <v>189</v>
      </c>
      <c r="G1343" s="77" t="s">
        <v>2814</v>
      </c>
      <c r="H1343" s="65" t="s">
        <v>180</v>
      </c>
      <c r="I1343" s="71">
        <v>45491</v>
      </c>
    </row>
    <row r="1344" spans="1:9" s="29" customFormat="1" x14ac:dyDescent="0.25">
      <c r="A1344" s="93">
        <f t="shared" si="21"/>
        <v>1342</v>
      </c>
      <c r="B1344" s="65" t="s">
        <v>120</v>
      </c>
      <c r="C1344" s="65" t="str">
        <f>VLOOKUP(B1344,Vereadores!$A$2:$C$59,2,0)</f>
        <v>PSOL</v>
      </c>
      <c r="D1344" s="80" t="s">
        <v>2815</v>
      </c>
      <c r="E1344" s="70">
        <v>40000</v>
      </c>
      <c r="F1344" s="77" t="s">
        <v>251</v>
      </c>
      <c r="G1344" s="77" t="s">
        <v>2816</v>
      </c>
      <c r="H1344" s="65" t="s">
        <v>180</v>
      </c>
      <c r="I1344" s="71">
        <v>45470</v>
      </c>
    </row>
    <row r="1345" spans="1:9" s="29" customFormat="1" x14ac:dyDescent="0.25">
      <c r="A1345" s="93">
        <f t="shared" si="21"/>
        <v>1343</v>
      </c>
      <c r="B1345" s="65" t="s">
        <v>120</v>
      </c>
      <c r="C1345" s="65" t="str">
        <f>VLOOKUP(B1345,Vereadores!$A$2:$C$59,2,0)</f>
        <v>PSOL</v>
      </c>
      <c r="D1345" s="80" t="s">
        <v>2817</v>
      </c>
      <c r="E1345" s="70">
        <v>34849.75</v>
      </c>
      <c r="F1345" s="77" t="s">
        <v>178</v>
      </c>
      <c r="G1345" s="77" t="s">
        <v>2818</v>
      </c>
      <c r="H1345" s="65" t="s">
        <v>180</v>
      </c>
      <c r="I1345" s="71">
        <v>45462</v>
      </c>
    </row>
    <row r="1346" spans="1:9" s="29" customFormat="1" hidden="1" x14ac:dyDescent="0.25">
      <c r="A1346" s="93">
        <f t="shared" si="21"/>
        <v>1344</v>
      </c>
      <c r="B1346" s="65" t="s">
        <v>215</v>
      </c>
      <c r="C1346" s="65" t="str">
        <f>VLOOKUP(B1346,Vereadores!$A$2:$C$59,2,0)</f>
        <v>UNIÃO BRASIL</v>
      </c>
      <c r="D1346" s="80" t="s">
        <v>2819</v>
      </c>
      <c r="E1346" s="70">
        <v>400000</v>
      </c>
      <c r="F1346" s="77" t="s">
        <v>251</v>
      </c>
      <c r="G1346" s="77" t="s">
        <v>2820</v>
      </c>
      <c r="H1346" s="65" t="s">
        <v>195</v>
      </c>
      <c r="I1346" s="71"/>
    </row>
    <row r="1347" spans="1:9" s="29" customFormat="1" ht="30" x14ac:dyDescent="0.25">
      <c r="A1347" s="93">
        <f t="shared" ref="A1347:A1410" si="22">A1346+1</f>
        <v>1345</v>
      </c>
      <c r="B1347" s="65" t="s">
        <v>215</v>
      </c>
      <c r="C1347" s="65" t="str">
        <f>VLOOKUP(B1347,Vereadores!$A$2:$C$59,2,0)</f>
        <v>UNIÃO BRASIL</v>
      </c>
      <c r="D1347" s="80" t="s">
        <v>2821</v>
      </c>
      <c r="E1347" s="70">
        <v>300000</v>
      </c>
      <c r="F1347" s="77" t="s">
        <v>217</v>
      </c>
      <c r="G1347" s="77" t="s">
        <v>2822</v>
      </c>
      <c r="H1347" s="65" t="s">
        <v>180</v>
      </c>
      <c r="I1347" s="71">
        <v>45523</v>
      </c>
    </row>
    <row r="1348" spans="1:9" s="29" customFormat="1" x14ac:dyDescent="0.25">
      <c r="A1348" s="93">
        <f t="shared" si="22"/>
        <v>1346</v>
      </c>
      <c r="B1348" s="65" t="s">
        <v>10</v>
      </c>
      <c r="C1348" s="65" t="str">
        <f>VLOOKUP(B1348,Vereadores!$A$2:$C$59,2,0)</f>
        <v>PSOL</v>
      </c>
      <c r="D1348" s="80" t="s">
        <v>2823</v>
      </c>
      <c r="E1348" s="70">
        <v>100000</v>
      </c>
      <c r="F1348" s="77" t="s">
        <v>251</v>
      </c>
      <c r="G1348" s="77" t="s">
        <v>2824</v>
      </c>
      <c r="H1348" s="65" t="s">
        <v>180</v>
      </c>
      <c r="I1348" s="71">
        <v>45469</v>
      </c>
    </row>
    <row r="1349" spans="1:9" s="29" customFormat="1" ht="30" hidden="1" x14ac:dyDescent="0.25">
      <c r="A1349" s="93">
        <f t="shared" si="22"/>
        <v>1347</v>
      </c>
      <c r="B1349" s="65" t="s">
        <v>806</v>
      </c>
      <c r="C1349" s="65" t="str">
        <f>VLOOKUP(B1349,Vereadores!$A$2:$C$59,2,0)</f>
        <v>PL</v>
      </c>
      <c r="D1349" s="80" t="s">
        <v>2825</v>
      </c>
      <c r="E1349" s="70">
        <v>470770.56</v>
      </c>
      <c r="F1349" s="77" t="s">
        <v>221</v>
      </c>
      <c r="G1349" s="77" t="s">
        <v>2826</v>
      </c>
      <c r="H1349" s="65" t="s">
        <v>195</v>
      </c>
      <c r="I1349" s="71"/>
    </row>
    <row r="1350" spans="1:9" s="29" customFormat="1" ht="30" x14ac:dyDescent="0.25">
      <c r="A1350" s="93">
        <f t="shared" si="22"/>
        <v>1348</v>
      </c>
      <c r="B1350" s="65" t="s">
        <v>122</v>
      </c>
      <c r="C1350" s="65" t="str">
        <f>VLOOKUP(B1350,Vereadores!$A$2:$C$59,2,0)</f>
        <v>PT</v>
      </c>
      <c r="D1350" s="80" t="s">
        <v>2827</v>
      </c>
      <c r="E1350" s="70">
        <v>120000</v>
      </c>
      <c r="F1350" s="77" t="s">
        <v>251</v>
      </c>
      <c r="G1350" s="77" t="s">
        <v>2828</v>
      </c>
      <c r="H1350" s="65" t="s">
        <v>180</v>
      </c>
      <c r="I1350" s="71">
        <v>45469</v>
      </c>
    </row>
    <row r="1351" spans="1:9" s="29" customFormat="1" ht="30" x14ac:dyDescent="0.25">
      <c r="A1351" s="93">
        <f t="shared" si="22"/>
        <v>1349</v>
      </c>
      <c r="B1351" s="65" t="s">
        <v>290</v>
      </c>
      <c r="C1351" s="65" t="str">
        <f>VLOOKUP(B1351,Vereadores!$A$2:$C$59,2,0)</f>
        <v>PP</v>
      </c>
      <c r="D1351" s="80" t="s">
        <v>2821</v>
      </c>
      <c r="E1351" s="70">
        <v>200000</v>
      </c>
      <c r="F1351" s="77" t="s">
        <v>217</v>
      </c>
      <c r="G1351" s="77" t="s">
        <v>2829</v>
      </c>
      <c r="H1351" s="65" t="s">
        <v>180</v>
      </c>
      <c r="I1351" s="71">
        <v>45523</v>
      </c>
    </row>
    <row r="1352" spans="1:9" s="29" customFormat="1" ht="30" x14ac:dyDescent="0.25">
      <c r="A1352" s="93">
        <f t="shared" si="22"/>
        <v>1350</v>
      </c>
      <c r="B1352" s="65" t="s">
        <v>290</v>
      </c>
      <c r="C1352" s="65" t="str">
        <f>VLOOKUP(B1352,Vereadores!$A$2:$C$59,2,0)</f>
        <v>PP</v>
      </c>
      <c r="D1352" s="80" t="s">
        <v>2830</v>
      </c>
      <c r="E1352" s="70">
        <v>100000</v>
      </c>
      <c r="F1352" s="77" t="s">
        <v>217</v>
      </c>
      <c r="G1352" s="77" t="s">
        <v>2831</v>
      </c>
      <c r="H1352" s="65" t="s">
        <v>180</v>
      </c>
      <c r="I1352" s="71">
        <v>45527</v>
      </c>
    </row>
    <row r="1353" spans="1:9" s="29" customFormat="1" ht="30" x14ac:dyDescent="0.25">
      <c r="A1353" s="93">
        <f t="shared" si="22"/>
        <v>1351</v>
      </c>
      <c r="B1353" s="65" t="s">
        <v>86</v>
      </c>
      <c r="C1353" s="65" t="str">
        <f>VLOOKUP(B1353,Vereadores!$A$2:$C$59,2,0)</f>
        <v>MDB</v>
      </c>
      <c r="D1353" s="80" t="s">
        <v>2821</v>
      </c>
      <c r="E1353" s="70">
        <v>300000</v>
      </c>
      <c r="F1353" s="77" t="s">
        <v>217</v>
      </c>
      <c r="G1353" s="77" t="s">
        <v>2832</v>
      </c>
      <c r="H1353" s="65" t="s">
        <v>180</v>
      </c>
      <c r="I1353" s="71">
        <v>45527</v>
      </c>
    </row>
    <row r="1354" spans="1:9" s="29" customFormat="1" x14ac:dyDescent="0.25">
      <c r="A1354" s="93">
        <f t="shared" si="22"/>
        <v>1352</v>
      </c>
      <c r="B1354" s="65" t="s">
        <v>120</v>
      </c>
      <c r="C1354" s="65" t="str">
        <f>VLOOKUP(B1354,Vereadores!$A$2:$C$59,2,0)</f>
        <v>PSOL</v>
      </c>
      <c r="D1354" s="80" t="s">
        <v>2833</v>
      </c>
      <c r="E1354" s="70">
        <v>15605.43</v>
      </c>
      <c r="F1354" s="77" t="s">
        <v>178</v>
      </c>
      <c r="G1354" s="77" t="s">
        <v>2834</v>
      </c>
      <c r="H1354" s="65" t="s">
        <v>180</v>
      </c>
      <c r="I1354" s="71">
        <v>45462</v>
      </c>
    </row>
    <row r="1355" spans="1:9" s="29" customFormat="1" x14ac:dyDescent="0.25">
      <c r="A1355" s="93">
        <f t="shared" si="22"/>
        <v>1353</v>
      </c>
      <c r="B1355" s="65" t="s">
        <v>112</v>
      </c>
      <c r="C1355" s="65" t="str">
        <f>VLOOKUP(B1355,Vereadores!$A$2:$C$59,2,0)</f>
        <v>PT</v>
      </c>
      <c r="D1355" s="80" t="s">
        <v>2835</v>
      </c>
      <c r="E1355" s="70">
        <v>35000</v>
      </c>
      <c r="F1355" s="77" t="s">
        <v>376</v>
      </c>
      <c r="G1355" s="77" t="s">
        <v>2836</v>
      </c>
      <c r="H1355" s="65" t="s">
        <v>180</v>
      </c>
      <c r="I1355" s="71">
        <v>45469</v>
      </c>
    </row>
    <row r="1356" spans="1:9" s="29" customFormat="1" ht="30" x14ac:dyDescent="0.25">
      <c r="A1356" s="93">
        <f t="shared" si="22"/>
        <v>1354</v>
      </c>
      <c r="B1356" s="65" t="s">
        <v>159</v>
      </c>
      <c r="C1356" s="65" t="str">
        <f>VLOOKUP(B1356,Vereadores!$A$2:$C$59,2,0)</f>
        <v>PSOL</v>
      </c>
      <c r="D1356" s="80" t="s">
        <v>2837</v>
      </c>
      <c r="E1356" s="70">
        <v>25000</v>
      </c>
      <c r="F1356" s="77" t="s">
        <v>251</v>
      </c>
      <c r="G1356" s="77" t="s">
        <v>2838</v>
      </c>
      <c r="H1356" s="65" t="s">
        <v>180</v>
      </c>
      <c r="I1356" s="71">
        <v>45469</v>
      </c>
    </row>
    <row r="1357" spans="1:9" s="29" customFormat="1" x14ac:dyDescent="0.25">
      <c r="A1357" s="93">
        <f t="shared" si="22"/>
        <v>1355</v>
      </c>
      <c r="B1357" s="65" t="s">
        <v>1092</v>
      </c>
      <c r="C1357" s="65" t="str">
        <f>VLOOKUP(B1357,Vereadores!$A$2:$C$59,2,0)</f>
        <v>PL</v>
      </c>
      <c r="D1357" s="80" t="s">
        <v>2839</v>
      </c>
      <c r="E1357" s="70">
        <v>400000</v>
      </c>
      <c r="F1357" s="77" t="s">
        <v>189</v>
      </c>
      <c r="G1357" s="77" t="s">
        <v>2840</v>
      </c>
      <c r="H1357" s="65" t="s">
        <v>180</v>
      </c>
      <c r="I1357" s="71">
        <v>45484</v>
      </c>
    </row>
    <row r="1358" spans="1:9" s="29" customFormat="1" ht="30" x14ac:dyDescent="0.25">
      <c r="A1358" s="93">
        <f t="shared" si="22"/>
        <v>1356</v>
      </c>
      <c r="B1358" s="65" t="s">
        <v>80</v>
      </c>
      <c r="C1358" s="65" t="str">
        <f>VLOOKUP(B1358,Vereadores!$A$2:$C$59,2,0)</f>
        <v>PSOL</v>
      </c>
      <c r="D1358" s="80" t="s">
        <v>2841</v>
      </c>
      <c r="E1358" s="70">
        <v>87170.66</v>
      </c>
      <c r="F1358" s="77" t="s">
        <v>178</v>
      </c>
      <c r="G1358" s="77" t="s">
        <v>2842</v>
      </c>
      <c r="H1358" s="65" t="s">
        <v>180</v>
      </c>
      <c r="I1358" s="71">
        <v>45462</v>
      </c>
    </row>
    <row r="1359" spans="1:9" s="29" customFormat="1" x14ac:dyDescent="0.25">
      <c r="A1359" s="93">
        <f t="shared" si="22"/>
        <v>1357</v>
      </c>
      <c r="B1359" s="65" t="s">
        <v>129</v>
      </c>
      <c r="C1359" s="65" t="str">
        <f>VLOOKUP(B1359,Vereadores!$A$2:$C$59,2,0)</f>
        <v>PODEMOS</v>
      </c>
      <c r="D1359" s="80" t="s">
        <v>2843</v>
      </c>
      <c r="E1359" s="70">
        <v>80000</v>
      </c>
      <c r="F1359" s="77" t="s">
        <v>251</v>
      </c>
      <c r="G1359" s="77" t="s">
        <v>2844</v>
      </c>
      <c r="H1359" s="65" t="s">
        <v>180</v>
      </c>
      <c r="I1359" s="71">
        <v>45526</v>
      </c>
    </row>
    <row r="1360" spans="1:9" s="29" customFormat="1" x14ac:dyDescent="0.25">
      <c r="A1360" s="93">
        <f t="shared" si="22"/>
        <v>1358</v>
      </c>
      <c r="B1360" s="65" t="s">
        <v>112</v>
      </c>
      <c r="C1360" s="65" t="str">
        <f>VLOOKUP(B1360,Vereadores!$A$2:$C$59,2,0)</f>
        <v>PT</v>
      </c>
      <c r="D1360" s="80" t="s">
        <v>2845</v>
      </c>
      <c r="E1360" s="70">
        <v>65000</v>
      </c>
      <c r="F1360" s="77" t="s">
        <v>376</v>
      </c>
      <c r="G1360" s="77" t="s">
        <v>2846</v>
      </c>
      <c r="H1360" s="65" t="s">
        <v>180</v>
      </c>
      <c r="I1360" s="71">
        <v>45469</v>
      </c>
    </row>
    <row r="1361" spans="1:9" s="29" customFormat="1" ht="30" x14ac:dyDescent="0.25">
      <c r="A1361" s="93">
        <f t="shared" si="22"/>
        <v>1359</v>
      </c>
      <c r="B1361" s="65" t="s">
        <v>122</v>
      </c>
      <c r="C1361" s="65" t="str">
        <f>VLOOKUP(B1361,Vereadores!$A$2:$C$59,2,0)</f>
        <v>PT</v>
      </c>
      <c r="D1361" s="80" t="s">
        <v>2847</v>
      </c>
      <c r="E1361" s="70">
        <v>2000</v>
      </c>
      <c r="F1361" s="77" t="s">
        <v>251</v>
      </c>
      <c r="G1361" s="77" t="s">
        <v>2848</v>
      </c>
      <c r="H1361" s="65" t="s">
        <v>180</v>
      </c>
      <c r="I1361" s="71">
        <v>45478</v>
      </c>
    </row>
    <row r="1362" spans="1:9" s="29" customFormat="1" ht="30" x14ac:dyDescent="0.25">
      <c r="A1362" s="93">
        <f t="shared" si="22"/>
        <v>1360</v>
      </c>
      <c r="B1362" s="65" t="s">
        <v>122</v>
      </c>
      <c r="C1362" s="65" t="str">
        <f>VLOOKUP(B1362,Vereadores!$A$2:$C$59,2,0)</f>
        <v>PT</v>
      </c>
      <c r="D1362" s="80" t="s">
        <v>2849</v>
      </c>
      <c r="E1362" s="70">
        <v>5000</v>
      </c>
      <c r="F1362" s="77" t="s">
        <v>251</v>
      </c>
      <c r="G1362" s="77" t="s">
        <v>2850</v>
      </c>
      <c r="H1362" s="65" t="s">
        <v>180</v>
      </c>
      <c r="I1362" s="71">
        <v>45475</v>
      </c>
    </row>
    <row r="1363" spans="1:9" s="29" customFormat="1" x14ac:dyDescent="0.25">
      <c r="A1363" s="93">
        <f t="shared" si="22"/>
        <v>1361</v>
      </c>
      <c r="B1363" s="65" t="s">
        <v>202</v>
      </c>
      <c r="C1363" s="65" t="str">
        <f>VLOOKUP(B1363,Vereadores!$A$2:$C$59,2,0)</f>
        <v>MDB</v>
      </c>
      <c r="D1363" s="80" t="s">
        <v>2851</v>
      </c>
      <c r="E1363" s="70">
        <v>50000</v>
      </c>
      <c r="F1363" s="77" t="s">
        <v>251</v>
      </c>
      <c r="G1363" s="77" t="s">
        <v>2852</v>
      </c>
      <c r="H1363" s="65" t="s">
        <v>180</v>
      </c>
      <c r="I1363" s="71">
        <v>45469</v>
      </c>
    </row>
    <row r="1364" spans="1:9" s="29" customFormat="1" ht="30" x14ac:dyDescent="0.25">
      <c r="A1364" s="93">
        <f t="shared" si="22"/>
        <v>1362</v>
      </c>
      <c r="B1364" s="65" t="s">
        <v>63</v>
      </c>
      <c r="C1364" s="65" t="str">
        <f>VLOOKUP(B1364,Vereadores!$A$2:$C$59,2,0)</f>
        <v>PODEMOS</v>
      </c>
      <c r="D1364" s="80" t="s">
        <v>2853</v>
      </c>
      <c r="E1364" s="70">
        <v>2000000</v>
      </c>
      <c r="F1364" s="77" t="s">
        <v>221</v>
      </c>
      <c r="G1364" s="77" t="s">
        <v>2854</v>
      </c>
      <c r="H1364" s="65" t="s">
        <v>180</v>
      </c>
      <c r="I1364" s="71">
        <v>45469</v>
      </c>
    </row>
    <row r="1365" spans="1:9" s="29" customFormat="1" hidden="1" x14ac:dyDescent="0.25">
      <c r="A1365" s="93">
        <f t="shared" si="22"/>
        <v>1363</v>
      </c>
      <c r="B1365" s="65" t="s">
        <v>234</v>
      </c>
      <c r="C1365" s="65" t="str">
        <f>VLOOKUP(B1365,Vereadores!$A$2:$C$59,2,0)</f>
        <v>PSD</v>
      </c>
      <c r="D1365" s="80" t="s">
        <v>2855</v>
      </c>
      <c r="E1365" s="70">
        <v>33900</v>
      </c>
      <c r="F1365" s="77" t="s">
        <v>556</v>
      </c>
      <c r="G1365" s="77" t="s">
        <v>2856</v>
      </c>
      <c r="H1365" s="65" t="s">
        <v>214</v>
      </c>
      <c r="I1365" s="71"/>
    </row>
    <row r="1366" spans="1:9" s="29" customFormat="1" x14ac:dyDescent="0.25">
      <c r="A1366" s="93">
        <f t="shared" si="22"/>
        <v>1364</v>
      </c>
      <c r="B1366" s="65" t="s">
        <v>86</v>
      </c>
      <c r="C1366" s="65" t="str">
        <f>VLOOKUP(B1366,Vereadores!$A$2:$C$59,2,0)</f>
        <v>MDB</v>
      </c>
      <c r="D1366" s="80" t="s">
        <v>2303</v>
      </c>
      <c r="E1366" s="70">
        <v>660000</v>
      </c>
      <c r="F1366" s="77" t="s">
        <v>189</v>
      </c>
      <c r="G1366" s="77" t="s">
        <v>2857</v>
      </c>
      <c r="H1366" s="65" t="s">
        <v>180</v>
      </c>
      <c r="I1366" s="71">
        <v>45471</v>
      </c>
    </row>
    <row r="1367" spans="1:9" s="29" customFormat="1" ht="30" x14ac:dyDescent="0.25">
      <c r="A1367" s="93">
        <f t="shared" si="22"/>
        <v>1365</v>
      </c>
      <c r="B1367" s="65" t="s">
        <v>159</v>
      </c>
      <c r="C1367" s="65" t="str">
        <f>VLOOKUP(B1367,Vereadores!$A$2:$C$59,2,0)</f>
        <v>PSOL</v>
      </c>
      <c r="D1367" s="80" t="s">
        <v>2858</v>
      </c>
      <c r="E1367" s="70">
        <v>80500</v>
      </c>
      <c r="F1367" s="77" t="s">
        <v>251</v>
      </c>
      <c r="G1367" s="77" t="s">
        <v>2859</v>
      </c>
      <c r="H1367" s="65" t="s">
        <v>180</v>
      </c>
      <c r="I1367" s="71">
        <v>45469</v>
      </c>
    </row>
    <row r="1368" spans="1:9" s="29" customFormat="1" x14ac:dyDescent="0.25">
      <c r="A1368" s="93">
        <f t="shared" si="22"/>
        <v>1366</v>
      </c>
      <c r="B1368" s="65" t="s">
        <v>293</v>
      </c>
      <c r="C1368" s="65" t="str">
        <f>VLOOKUP(B1368,Vereadores!$A$2:$C$59,2,0)</f>
        <v>PT</v>
      </c>
      <c r="D1368" s="80" t="s">
        <v>2860</v>
      </c>
      <c r="E1368" s="70">
        <v>60000</v>
      </c>
      <c r="F1368" s="77" t="s">
        <v>251</v>
      </c>
      <c r="G1368" s="77" t="s">
        <v>2861</v>
      </c>
      <c r="H1368" s="65" t="s">
        <v>180</v>
      </c>
      <c r="I1368" s="71">
        <v>45470</v>
      </c>
    </row>
    <row r="1369" spans="1:9" s="29" customFormat="1" x14ac:dyDescent="0.25">
      <c r="A1369" s="93">
        <f t="shared" si="22"/>
        <v>1367</v>
      </c>
      <c r="B1369" s="65" t="s">
        <v>84</v>
      </c>
      <c r="C1369" s="65" t="str">
        <f>VLOOKUP(B1369,Vereadores!$A$2:$C$59,2,0)</f>
        <v>PSB</v>
      </c>
      <c r="D1369" s="80" t="s">
        <v>2862</v>
      </c>
      <c r="E1369" s="70">
        <v>160000</v>
      </c>
      <c r="F1369" s="77" t="s">
        <v>251</v>
      </c>
      <c r="G1369" s="77" t="s">
        <v>2863</v>
      </c>
      <c r="H1369" s="65" t="s">
        <v>180</v>
      </c>
      <c r="I1369" s="71">
        <v>45475</v>
      </c>
    </row>
    <row r="1370" spans="1:9" s="29" customFormat="1" ht="30" x14ac:dyDescent="0.25">
      <c r="A1370" s="93">
        <f t="shared" si="22"/>
        <v>1368</v>
      </c>
      <c r="B1370" s="65" t="s">
        <v>125</v>
      </c>
      <c r="C1370" s="65" t="str">
        <f>VLOOKUP(B1370,Vereadores!$A$2:$C$59,2,0)</f>
        <v>PSD</v>
      </c>
      <c r="D1370" s="80" t="s">
        <v>2864</v>
      </c>
      <c r="E1370" s="70">
        <v>200000</v>
      </c>
      <c r="F1370" s="77" t="s">
        <v>757</v>
      </c>
      <c r="G1370" s="77" t="s">
        <v>2865</v>
      </c>
      <c r="H1370" s="65" t="s">
        <v>180</v>
      </c>
      <c r="I1370" s="71">
        <v>45516</v>
      </c>
    </row>
    <row r="1371" spans="1:9" s="29" customFormat="1" ht="30" x14ac:dyDescent="0.25">
      <c r="A1371" s="93">
        <f t="shared" si="22"/>
        <v>1369</v>
      </c>
      <c r="B1371" s="65" t="s">
        <v>19</v>
      </c>
      <c r="C1371" s="65" t="str">
        <f>VLOOKUP(B1371,Vereadores!$A$2:$C$59,2,0)</f>
        <v>PT</v>
      </c>
      <c r="D1371" s="80" t="s">
        <v>2866</v>
      </c>
      <c r="E1371" s="70">
        <v>26696.31</v>
      </c>
      <c r="F1371" s="77" t="s">
        <v>178</v>
      </c>
      <c r="G1371" s="77" t="s">
        <v>2867</v>
      </c>
      <c r="H1371" s="65" t="s">
        <v>180</v>
      </c>
      <c r="I1371" s="71">
        <v>45462</v>
      </c>
    </row>
    <row r="1372" spans="1:9" s="29" customFormat="1" x14ac:dyDescent="0.25">
      <c r="A1372" s="93">
        <f t="shared" si="22"/>
        <v>1370</v>
      </c>
      <c r="B1372" s="65" t="s">
        <v>120</v>
      </c>
      <c r="C1372" s="65" t="str">
        <f>VLOOKUP(B1372,Vereadores!$A$2:$C$59,2,0)</f>
        <v>PSOL</v>
      </c>
      <c r="D1372" s="80" t="s">
        <v>2868</v>
      </c>
      <c r="E1372" s="70">
        <v>210000</v>
      </c>
      <c r="F1372" s="77" t="s">
        <v>1590</v>
      </c>
      <c r="G1372" s="77" t="s">
        <v>2869</v>
      </c>
      <c r="H1372" s="65" t="s">
        <v>180</v>
      </c>
      <c r="I1372" s="71">
        <v>45533</v>
      </c>
    </row>
    <row r="1373" spans="1:9" s="29" customFormat="1" ht="30" x14ac:dyDescent="0.25">
      <c r="A1373" s="93">
        <f t="shared" si="22"/>
        <v>1371</v>
      </c>
      <c r="B1373" s="65" t="s">
        <v>80</v>
      </c>
      <c r="C1373" s="65" t="str">
        <f>VLOOKUP(B1373,Vereadores!$A$2:$C$59,2,0)</f>
        <v>PSOL</v>
      </c>
      <c r="D1373" s="80" t="s">
        <v>2870</v>
      </c>
      <c r="E1373" s="70">
        <v>2917.08</v>
      </c>
      <c r="F1373" s="77" t="s">
        <v>178</v>
      </c>
      <c r="G1373" s="77" t="s">
        <v>2871</v>
      </c>
      <c r="H1373" s="65" t="s">
        <v>180</v>
      </c>
      <c r="I1373" s="71">
        <v>45462</v>
      </c>
    </row>
    <row r="1374" spans="1:9" s="29" customFormat="1" ht="30" x14ac:dyDescent="0.25">
      <c r="A1374" s="93">
        <f t="shared" si="22"/>
        <v>1372</v>
      </c>
      <c r="B1374" s="65" t="s">
        <v>63</v>
      </c>
      <c r="C1374" s="65" t="str">
        <f>VLOOKUP(B1374,Vereadores!$A$2:$C$59,2,0)</f>
        <v>PODEMOS</v>
      </c>
      <c r="D1374" s="80" t="s">
        <v>2872</v>
      </c>
      <c r="E1374" s="70">
        <v>80000</v>
      </c>
      <c r="F1374" s="77" t="s">
        <v>251</v>
      </c>
      <c r="G1374" s="77" t="s">
        <v>2873</v>
      </c>
      <c r="H1374" s="65" t="s">
        <v>180</v>
      </c>
      <c r="I1374" s="71">
        <v>45512</v>
      </c>
    </row>
    <row r="1375" spans="1:9" s="29" customFormat="1" ht="30" x14ac:dyDescent="0.25">
      <c r="A1375" s="93">
        <f t="shared" si="22"/>
        <v>1373</v>
      </c>
      <c r="B1375" s="65" t="s">
        <v>63</v>
      </c>
      <c r="C1375" s="65" t="str">
        <f>VLOOKUP(B1375,Vereadores!$A$2:$C$59,2,0)</f>
        <v>PODEMOS</v>
      </c>
      <c r="D1375" s="80" t="s">
        <v>2874</v>
      </c>
      <c r="E1375" s="70">
        <v>100000</v>
      </c>
      <c r="F1375" s="77" t="s">
        <v>189</v>
      </c>
      <c r="G1375" s="77" t="s">
        <v>2875</v>
      </c>
      <c r="H1375" s="65" t="s">
        <v>180</v>
      </c>
      <c r="I1375" s="71">
        <v>45489</v>
      </c>
    </row>
    <row r="1376" spans="1:9" s="29" customFormat="1" ht="30" x14ac:dyDescent="0.25">
      <c r="A1376" s="93">
        <f t="shared" si="22"/>
        <v>1374</v>
      </c>
      <c r="B1376" s="65" t="s">
        <v>162</v>
      </c>
      <c r="C1376" s="65" t="str">
        <f>VLOOKUP(B1376,Vereadores!$A$2:$C$59,2,0)</f>
        <v>PSD</v>
      </c>
      <c r="D1376" s="80" t="s">
        <v>2876</v>
      </c>
      <c r="E1376" s="70">
        <v>80000</v>
      </c>
      <c r="F1376" s="77" t="s">
        <v>221</v>
      </c>
      <c r="G1376" s="77" t="s">
        <v>2877</v>
      </c>
      <c r="H1376" s="65" t="s">
        <v>180</v>
      </c>
      <c r="I1376" s="71">
        <v>45469</v>
      </c>
    </row>
    <row r="1377" spans="1:9" s="29" customFormat="1" ht="45" x14ac:dyDescent="0.25">
      <c r="A1377" s="93">
        <f t="shared" si="22"/>
        <v>1375</v>
      </c>
      <c r="B1377" s="65" t="s">
        <v>162</v>
      </c>
      <c r="C1377" s="65" t="str">
        <f>VLOOKUP(B1377,Vereadores!$A$2:$C$59,2,0)</f>
        <v>PSD</v>
      </c>
      <c r="D1377" s="80" t="s">
        <v>2878</v>
      </c>
      <c r="E1377" s="70">
        <v>80000</v>
      </c>
      <c r="F1377" s="77" t="s">
        <v>221</v>
      </c>
      <c r="G1377" s="77" t="s">
        <v>2879</v>
      </c>
      <c r="H1377" s="65" t="s">
        <v>180</v>
      </c>
      <c r="I1377" s="71">
        <v>45469</v>
      </c>
    </row>
    <row r="1378" spans="1:9" s="29" customFormat="1" ht="30" x14ac:dyDescent="0.25">
      <c r="A1378" s="93">
        <f t="shared" si="22"/>
        <v>1376</v>
      </c>
      <c r="B1378" s="85" t="s">
        <v>162</v>
      </c>
      <c r="C1378" s="85" t="str">
        <f>VLOOKUP(B1378,Vereadores!$A$2:$C$59,2,0)</f>
        <v>PSD</v>
      </c>
      <c r="D1378" s="77" t="s">
        <v>2880</v>
      </c>
      <c r="E1378" s="70">
        <v>60661.1</v>
      </c>
      <c r="F1378" s="77" t="s">
        <v>212</v>
      </c>
      <c r="G1378" s="85" t="s">
        <v>2881</v>
      </c>
      <c r="H1378" s="65" t="s">
        <v>180</v>
      </c>
      <c r="I1378" s="86">
        <v>45512</v>
      </c>
    </row>
    <row r="1379" spans="1:9" s="29" customFormat="1" x14ac:dyDescent="0.25">
      <c r="A1379" s="93">
        <f t="shared" si="22"/>
        <v>1377</v>
      </c>
      <c r="B1379" s="85" t="s">
        <v>86</v>
      </c>
      <c r="C1379" s="85" t="str">
        <f>VLOOKUP(B1379,Vereadores!$A$2:$C$59,2,0)</f>
        <v>MDB</v>
      </c>
      <c r="D1379" s="85" t="s">
        <v>2882</v>
      </c>
      <c r="E1379" s="70">
        <v>218663.3</v>
      </c>
      <c r="F1379" s="77" t="s">
        <v>178</v>
      </c>
      <c r="G1379" s="85" t="s">
        <v>2883</v>
      </c>
      <c r="H1379" s="65" t="s">
        <v>180</v>
      </c>
      <c r="I1379" s="86">
        <v>45469</v>
      </c>
    </row>
    <row r="1380" spans="1:9" s="29" customFormat="1" x14ac:dyDescent="0.25">
      <c r="A1380" s="93">
        <f t="shared" si="22"/>
        <v>1378</v>
      </c>
      <c r="B1380" s="65" t="s">
        <v>162</v>
      </c>
      <c r="C1380" s="65" t="str">
        <f>VLOOKUP(B1380,Vereadores!$A$2:$C$59,2,0)</f>
        <v>PSD</v>
      </c>
      <c r="D1380" s="65" t="s">
        <v>2884</v>
      </c>
      <c r="E1380" s="70">
        <v>150000</v>
      </c>
      <c r="F1380" s="77" t="s">
        <v>189</v>
      </c>
      <c r="G1380" s="65" t="s">
        <v>2885</v>
      </c>
      <c r="H1380" s="65" t="s">
        <v>180</v>
      </c>
      <c r="I1380" s="71">
        <v>45329</v>
      </c>
    </row>
    <row r="1381" spans="1:9" s="29" customFormat="1" x14ac:dyDescent="0.25">
      <c r="A1381" s="93">
        <f t="shared" si="22"/>
        <v>1379</v>
      </c>
      <c r="B1381" s="65" t="s">
        <v>162</v>
      </c>
      <c r="C1381" s="65" t="str">
        <f>VLOOKUP(B1381,Vereadores!$A$2:$C$59,2,0)</f>
        <v>PSD</v>
      </c>
      <c r="D1381" s="65" t="s">
        <v>2886</v>
      </c>
      <c r="E1381" s="70">
        <v>159000</v>
      </c>
      <c r="F1381" s="77" t="s">
        <v>189</v>
      </c>
      <c r="G1381" s="65" t="s">
        <v>2887</v>
      </c>
      <c r="H1381" s="65" t="s">
        <v>180</v>
      </c>
      <c r="I1381" s="71">
        <v>45484</v>
      </c>
    </row>
    <row r="1382" spans="1:9" s="29" customFormat="1" x14ac:dyDescent="0.25">
      <c r="A1382" s="93">
        <f t="shared" si="22"/>
        <v>1380</v>
      </c>
      <c r="B1382" s="65" t="s">
        <v>162</v>
      </c>
      <c r="C1382" s="65" t="str">
        <f>VLOOKUP(B1382,Vereadores!$A$2:$C$59,2,0)</f>
        <v>PSD</v>
      </c>
      <c r="D1382" s="65" t="s">
        <v>2888</v>
      </c>
      <c r="E1382" s="70">
        <v>250338</v>
      </c>
      <c r="F1382" s="77" t="s">
        <v>189</v>
      </c>
      <c r="G1382" s="65" t="s">
        <v>2889</v>
      </c>
      <c r="H1382" s="65" t="s">
        <v>180</v>
      </c>
      <c r="I1382" s="71">
        <v>45485</v>
      </c>
    </row>
    <row r="1383" spans="1:9" s="29" customFormat="1" ht="30" x14ac:dyDescent="0.25">
      <c r="A1383" s="93">
        <f t="shared" si="22"/>
        <v>1381</v>
      </c>
      <c r="B1383" s="65" t="s">
        <v>80</v>
      </c>
      <c r="C1383" s="65" t="str">
        <f>VLOOKUP(B1383,Vereadores!$A$2:$C$59,2,0)</f>
        <v>PSOL</v>
      </c>
      <c r="D1383" s="65" t="s">
        <v>2890</v>
      </c>
      <c r="E1383" s="70">
        <v>20650.080000000002</v>
      </c>
      <c r="F1383" s="77" t="s">
        <v>178</v>
      </c>
      <c r="G1383" s="65" t="s">
        <v>2891</v>
      </c>
      <c r="H1383" s="65" t="s">
        <v>180</v>
      </c>
      <c r="I1383" s="71">
        <v>45469</v>
      </c>
    </row>
    <row r="1384" spans="1:9" s="29" customFormat="1" ht="30" hidden="1" x14ac:dyDescent="0.25">
      <c r="A1384" s="93">
        <f t="shared" si="22"/>
        <v>1382</v>
      </c>
      <c r="B1384" s="65" t="s">
        <v>159</v>
      </c>
      <c r="C1384" s="65" t="str">
        <f>VLOOKUP(B1384,Vereadores!$A$2:$C$59,2,0)</f>
        <v>PSOL</v>
      </c>
      <c r="D1384" s="65" t="s">
        <v>2892</v>
      </c>
      <c r="E1384" s="70">
        <v>100000</v>
      </c>
      <c r="F1384" s="77" t="s">
        <v>217</v>
      </c>
      <c r="G1384" s="65" t="s">
        <v>2893</v>
      </c>
      <c r="H1384" s="65" t="s">
        <v>1040</v>
      </c>
      <c r="I1384" s="71"/>
    </row>
    <row r="1385" spans="1:9" s="29" customFormat="1" ht="30" hidden="1" x14ac:dyDescent="0.25">
      <c r="A1385" s="93">
        <f t="shared" si="22"/>
        <v>1383</v>
      </c>
      <c r="B1385" s="65" t="s">
        <v>159</v>
      </c>
      <c r="C1385" s="65" t="str">
        <f>VLOOKUP(B1385,Vereadores!$A$2:$C$59,2,0)</f>
        <v>PSOL</v>
      </c>
      <c r="D1385" s="65" t="s">
        <v>2894</v>
      </c>
      <c r="E1385" s="70">
        <v>15000</v>
      </c>
      <c r="F1385" s="77" t="s">
        <v>217</v>
      </c>
      <c r="G1385" s="65" t="s">
        <v>2895</v>
      </c>
      <c r="H1385" s="65" t="s">
        <v>1040</v>
      </c>
      <c r="I1385" s="71"/>
    </row>
    <row r="1386" spans="1:9" s="29" customFormat="1" ht="45" hidden="1" x14ac:dyDescent="0.25">
      <c r="A1386" s="93">
        <f t="shared" si="22"/>
        <v>1384</v>
      </c>
      <c r="B1386" s="65" t="s">
        <v>159</v>
      </c>
      <c r="C1386" s="65" t="str">
        <f>VLOOKUP(B1386,Vereadores!$A$2:$C$59,2,0)</f>
        <v>PSOL</v>
      </c>
      <c r="D1386" s="65" t="s">
        <v>2896</v>
      </c>
      <c r="E1386" s="70">
        <v>100000</v>
      </c>
      <c r="F1386" s="77" t="s">
        <v>217</v>
      </c>
      <c r="G1386" s="65" t="s">
        <v>2897</v>
      </c>
      <c r="H1386" s="65" t="s">
        <v>1040</v>
      </c>
      <c r="I1386" s="71"/>
    </row>
    <row r="1387" spans="1:9" s="29" customFormat="1" ht="30" x14ac:dyDescent="0.25">
      <c r="A1387" s="93">
        <f t="shared" si="22"/>
        <v>1385</v>
      </c>
      <c r="B1387" s="65" t="s">
        <v>234</v>
      </c>
      <c r="C1387" s="65" t="str">
        <f>VLOOKUP(B1387,Vereadores!$A$2:$C$59,2,0)</f>
        <v>PSD</v>
      </c>
      <c r="D1387" s="65" t="s">
        <v>2898</v>
      </c>
      <c r="E1387" s="70">
        <v>99960</v>
      </c>
      <c r="F1387" s="77" t="s">
        <v>217</v>
      </c>
      <c r="G1387" s="65" t="s">
        <v>2899</v>
      </c>
      <c r="H1387" s="65" t="s">
        <v>180</v>
      </c>
      <c r="I1387" s="71">
        <v>45512</v>
      </c>
    </row>
    <row r="1388" spans="1:9" s="29" customFormat="1" ht="30" x14ac:dyDescent="0.25">
      <c r="A1388" s="93">
        <f t="shared" si="22"/>
        <v>1386</v>
      </c>
      <c r="B1388" s="65" t="s">
        <v>234</v>
      </c>
      <c r="C1388" s="65" t="str">
        <f>VLOOKUP(B1388,Vereadores!$A$2:$C$59,2,0)</f>
        <v>PSD</v>
      </c>
      <c r="D1388" s="65" t="s">
        <v>2900</v>
      </c>
      <c r="E1388" s="70">
        <v>54502.92</v>
      </c>
      <c r="F1388" s="77" t="s">
        <v>212</v>
      </c>
      <c r="G1388" s="65" t="s">
        <v>2901</v>
      </c>
      <c r="H1388" s="65" t="s">
        <v>180</v>
      </c>
      <c r="I1388" s="71">
        <v>45503</v>
      </c>
    </row>
    <row r="1389" spans="1:9" s="29" customFormat="1" ht="30" x14ac:dyDescent="0.25">
      <c r="A1389" s="93">
        <f t="shared" si="22"/>
        <v>1387</v>
      </c>
      <c r="B1389" s="85" t="s">
        <v>219</v>
      </c>
      <c r="C1389" s="85" t="str">
        <f>VLOOKUP(B1389,Vereadores!$A$2:$C$59,2,0)</f>
        <v>UNIÃO BRASIL</v>
      </c>
      <c r="D1389" s="65" t="s">
        <v>2902</v>
      </c>
      <c r="E1389" s="70">
        <v>150000</v>
      </c>
      <c r="F1389" s="77" t="s">
        <v>251</v>
      </c>
      <c r="G1389" s="85" t="s">
        <v>2903</v>
      </c>
      <c r="H1389" s="65" t="s">
        <v>180</v>
      </c>
      <c r="I1389" s="86">
        <v>45475</v>
      </c>
    </row>
    <row r="1390" spans="1:9" s="29" customFormat="1" x14ac:dyDescent="0.25">
      <c r="A1390" s="93">
        <f t="shared" si="22"/>
        <v>1388</v>
      </c>
      <c r="B1390" s="65" t="s">
        <v>155</v>
      </c>
      <c r="C1390" s="65" t="str">
        <f>VLOOKUP(B1390,Vereadores!$A$2:$C$59,2,0)</f>
        <v>REPUBLICANOS</v>
      </c>
      <c r="D1390" s="65" t="s">
        <v>2904</v>
      </c>
      <c r="E1390" s="70">
        <v>240000</v>
      </c>
      <c r="F1390" s="65" t="s">
        <v>189</v>
      </c>
      <c r="G1390" s="65" t="s">
        <v>2905</v>
      </c>
      <c r="H1390" s="65" t="s">
        <v>180</v>
      </c>
      <c r="I1390" s="71">
        <v>45489</v>
      </c>
    </row>
    <row r="1391" spans="1:9" s="29" customFormat="1" ht="30" x14ac:dyDescent="0.25">
      <c r="A1391" s="93">
        <f t="shared" si="22"/>
        <v>1389</v>
      </c>
      <c r="B1391" s="65" t="s">
        <v>155</v>
      </c>
      <c r="C1391" s="65" t="str">
        <f>VLOOKUP(B1391,Vereadores!$A$2:$C$59,2,0)</f>
        <v>REPUBLICANOS</v>
      </c>
      <c r="D1391" s="65" t="s">
        <v>2443</v>
      </c>
      <c r="E1391" s="70">
        <v>40000</v>
      </c>
      <c r="F1391" s="77" t="s">
        <v>217</v>
      </c>
      <c r="G1391" s="65" t="s">
        <v>2906</v>
      </c>
      <c r="H1391" s="65" t="s">
        <v>180</v>
      </c>
      <c r="I1391" s="71">
        <v>45512</v>
      </c>
    </row>
    <row r="1392" spans="1:9" s="29" customFormat="1" ht="30" x14ac:dyDescent="0.25">
      <c r="A1392" s="93">
        <f t="shared" si="22"/>
        <v>1390</v>
      </c>
      <c r="B1392" s="65" t="s">
        <v>155</v>
      </c>
      <c r="C1392" s="65" t="str">
        <f>VLOOKUP(B1392,Vereadores!$A$2:$C$59,2,0)</f>
        <v>REPUBLICANOS</v>
      </c>
      <c r="D1392" s="65" t="s">
        <v>2907</v>
      </c>
      <c r="E1392" s="70">
        <v>50000</v>
      </c>
      <c r="F1392" s="77" t="s">
        <v>221</v>
      </c>
      <c r="G1392" s="65" t="s">
        <v>2908</v>
      </c>
      <c r="H1392" s="65" t="s">
        <v>180</v>
      </c>
      <c r="I1392" s="71">
        <v>45469</v>
      </c>
    </row>
    <row r="1393" spans="1:9" s="29" customFormat="1" ht="30" x14ac:dyDescent="0.25">
      <c r="A1393" s="93">
        <f t="shared" si="22"/>
        <v>1391</v>
      </c>
      <c r="B1393" s="65" t="s">
        <v>63</v>
      </c>
      <c r="C1393" s="65" t="str">
        <f>VLOOKUP(B1393,Vereadores!$A$2:$C$59,2,0)</f>
        <v>PODEMOS</v>
      </c>
      <c r="D1393" s="65" t="s">
        <v>2909</v>
      </c>
      <c r="E1393" s="70">
        <v>80000</v>
      </c>
      <c r="F1393" s="77" t="s">
        <v>1297</v>
      </c>
      <c r="G1393" s="65" t="s">
        <v>2910</v>
      </c>
      <c r="H1393" s="65" t="s">
        <v>180</v>
      </c>
      <c r="I1393" s="71">
        <v>45469</v>
      </c>
    </row>
    <row r="1394" spans="1:9" s="29" customFormat="1" x14ac:dyDescent="0.25">
      <c r="A1394" s="93">
        <f t="shared" si="22"/>
        <v>1392</v>
      </c>
      <c r="B1394" s="65" t="s">
        <v>113</v>
      </c>
      <c r="C1394" s="65" t="str">
        <f>VLOOKUP(B1394,Vereadores!$A$2:$C$59,2,0)</f>
        <v>MDB</v>
      </c>
      <c r="D1394" s="65" t="s">
        <v>2911</v>
      </c>
      <c r="E1394" s="70">
        <v>65000</v>
      </c>
      <c r="F1394" s="77" t="s">
        <v>251</v>
      </c>
      <c r="G1394" s="65" t="s">
        <v>2912</v>
      </c>
      <c r="H1394" s="65" t="s">
        <v>180</v>
      </c>
      <c r="I1394" s="71">
        <v>45469</v>
      </c>
    </row>
    <row r="1395" spans="1:9" s="29" customFormat="1" ht="30" x14ac:dyDescent="0.25">
      <c r="A1395" s="93">
        <f t="shared" si="22"/>
        <v>1393</v>
      </c>
      <c r="B1395" s="65" t="s">
        <v>113</v>
      </c>
      <c r="C1395" s="65" t="str">
        <f>VLOOKUP(B1395,Vereadores!$A$2:$C$59,2,0)</f>
        <v>MDB</v>
      </c>
      <c r="D1395" s="65" t="s">
        <v>2913</v>
      </c>
      <c r="E1395" s="70">
        <v>56000</v>
      </c>
      <c r="F1395" s="77" t="s">
        <v>217</v>
      </c>
      <c r="G1395" s="65" t="s">
        <v>2914</v>
      </c>
      <c r="H1395" s="65" t="s">
        <v>180</v>
      </c>
      <c r="I1395" s="71">
        <v>45516</v>
      </c>
    </row>
    <row r="1396" spans="1:9" s="29" customFormat="1" x14ac:dyDescent="0.25">
      <c r="A1396" s="93">
        <f t="shared" si="22"/>
        <v>1394</v>
      </c>
      <c r="B1396" s="65" t="s">
        <v>113</v>
      </c>
      <c r="C1396" s="65" t="str">
        <f>VLOOKUP(B1396,Vereadores!$A$2:$C$59,2,0)</f>
        <v>MDB</v>
      </c>
      <c r="D1396" s="65" t="s">
        <v>2915</v>
      </c>
      <c r="E1396" s="70">
        <v>125000</v>
      </c>
      <c r="F1396" s="77" t="s">
        <v>251</v>
      </c>
      <c r="G1396" s="65" t="s">
        <v>2916</v>
      </c>
      <c r="H1396" s="65" t="s">
        <v>180</v>
      </c>
      <c r="I1396" s="71">
        <v>45469</v>
      </c>
    </row>
    <row r="1397" spans="1:9" s="29" customFormat="1" x14ac:dyDescent="0.25">
      <c r="A1397" s="93">
        <f t="shared" si="22"/>
        <v>1395</v>
      </c>
      <c r="B1397" s="65" t="s">
        <v>113</v>
      </c>
      <c r="C1397" s="65" t="str">
        <f>VLOOKUP(B1397,Vereadores!$A$2:$C$59,2,0)</f>
        <v>MDB</v>
      </c>
      <c r="D1397" s="65" t="s">
        <v>2915</v>
      </c>
      <c r="E1397" s="70">
        <v>240000</v>
      </c>
      <c r="F1397" s="77" t="s">
        <v>251</v>
      </c>
      <c r="G1397" s="65" t="s">
        <v>2917</v>
      </c>
      <c r="H1397" s="65" t="s">
        <v>180</v>
      </c>
      <c r="I1397" s="71">
        <v>45469</v>
      </c>
    </row>
    <row r="1398" spans="1:9" s="29" customFormat="1" ht="30" x14ac:dyDescent="0.25">
      <c r="A1398" s="93">
        <f t="shared" si="22"/>
        <v>1396</v>
      </c>
      <c r="B1398" s="65" t="s">
        <v>806</v>
      </c>
      <c r="C1398" s="65" t="str">
        <f>VLOOKUP(B1398,Vereadores!$A$2:$C$59,2,0)</f>
        <v>PL</v>
      </c>
      <c r="D1398" s="65" t="s">
        <v>2821</v>
      </c>
      <c r="E1398" s="70">
        <v>400000</v>
      </c>
      <c r="F1398" s="77" t="s">
        <v>217</v>
      </c>
      <c r="G1398" s="65" t="s">
        <v>2918</v>
      </c>
      <c r="H1398" s="65" t="s">
        <v>180</v>
      </c>
      <c r="I1398" s="71">
        <v>45527</v>
      </c>
    </row>
    <row r="1399" spans="1:9" s="29" customFormat="1" ht="30" hidden="1" x14ac:dyDescent="0.25">
      <c r="A1399" s="93">
        <f t="shared" si="22"/>
        <v>1397</v>
      </c>
      <c r="B1399" s="65" t="s">
        <v>120</v>
      </c>
      <c r="C1399" s="65" t="str">
        <f>VLOOKUP(B1399,Vereadores!$A$2:$C$59,2,0)</f>
        <v>PSOL</v>
      </c>
      <c r="D1399" s="65" t="s">
        <v>2919</v>
      </c>
      <c r="E1399" s="70">
        <v>200000</v>
      </c>
      <c r="F1399" s="77" t="s">
        <v>217</v>
      </c>
      <c r="G1399" s="65" t="s">
        <v>2920</v>
      </c>
      <c r="H1399" s="65" t="s">
        <v>1040</v>
      </c>
      <c r="I1399" s="71"/>
    </row>
    <row r="1400" spans="1:9" s="29" customFormat="1" ht="30" x14ac:dyDescent="0.25">
      <c r="A1400" s="93">
        <f t="shared" si="22"/>
        <v>1398</v>
      </c>
      <c r="B1400" s="65" t="s">
        <v>568</v>
      </c>
      <c r="C1400" s="65" t="str">
        <f>VLOOKUP(B1400,Vereadores!$A$2:$C$59,2,0)</f>
        <v>UNIÃO BRASIL</v>
      </c>
      <c r="D1400" s="65" t="s">
        <v>2213</v>
      </c>
      <c r="E1400" s="70">
        <v>200000</v>
      </c>
      <c r="F1400" s="77" t="s">
        <v>212</v>
      </c>
      <c r="G1400" s="65" t="s">
        <v>2921</v>
      </c>
      <c r="H1400" s="65" t="s">
        <v>180</v>
      </c>
      <c r="I1400" s="71">
        <v>45478</v>
      </c>
    </row>
    <row r="1401" spans="1:9" s="29" customFormat="1" x14ac:dyDescent="0.25">
      <c r="A1401" s="93">
        <f t="shared" si="22"/>
        <v>1399</v>
      </c>
      <c r="B1401" s="65" t="s">
        <v>223</v>
      </c>
      <c r="C1401" s="65" t="str">
        <f>VLOOKUP(B1401,Vereadores!$A$2:$C$59,2,0)</f>
        <v>REPUBLICANOS</v>
      </c>
      <c r="D1401" s="65" t="s">
        <v>2922</v>
      </c>
      <c r="E1401" s="70">
        <v>100000</v>
      </c>
      <c r="F1401" s="77" t="s">
        <v>251</v>
      </c>
      <c r="G1401" s="65" t="s">
        <v>2923</v>
      </c>
      <c r="H1401" s="65" t="s">
        <v>180</v>
      </c>
      <c r="I1401" s="71">
        <v>45469</v>
      </c>
    </row>
    <row r="1402" spans="1:9" s="29" customFormat="1" ht="30" x14ac:dyDescent="0.25">
      <c r="A1402" s="93">
        <f t="shared" si="22"/>
        <v>1400</v>
      </c>
      <c r="B1402" s="65" t="s">
        <v>103</v>
      </c>
      <c r="C1402" s="65" t="str">
        <f>VLOOKUP(B1402,Vereadores!$A$2:$C$59,2,0)</f>
        <v>PT</v>
      </c>
      <c r="D1402" s="65" t="s">
        <v>2924</v>
      </c>
      <c r="E1402" s="70">
        <v>33033.370000000003</v>
      </c>
      <c r="F1402" s="77" t="s">
        <v>178</v>
      </c>
      <c r="G1402" s="65" t="s">
        <v>2925</v>
      </c>
      <c r="H1402" s="65" t="s">
        <v>180</v>
      </c>
      <c r="I1402" s="71">
        <v>45543</v>
      </c>
    </row>
    <row r="1403" spans="1:9" s="29" customFormat="1" hidden="1" x14ac:dyDescent="0.25">
      <c r="A1403" s="93">
        <f t="shared" si="22"/>
        <v>1401</v>
      </c>
      <c r="B1403" s="65" t="s">
        <v>120</v>
      </c>
      <c r="C1403" s="65" t="str">
        <f>VLOOKUP(B1403,Vereadores!$A$2:$C$59,2,0)</f>
        <v>PSOL</v>
      </c>
      <c r="D1403" s="65" t="s">
        <v>2926</v>
      </c>
      <c r="E1403" s="70">
        <v>12992.18</v>
      </c>
      <c r="F1403" s="65" t="s">
        <v>178</v>
      </c>
      <c r="G1403" s="65" t="s">
        <v>2927</v>
      </c>
      <c r="H1403" s="65" t="s">
        <v>1040</v>
      </c>
      <c r="I1403" s="71"/>
    </row>
    <row r="1404" spans="1:9" s="29" customFormat="1" x14ac:dyDescent="0.25">
      <c r="A1404" s="93">
        <f t="shared" si="22"/>
        <v>1402</v>
      </c>
      <c r="B1404" s="65" t="s">
        <v>120</v>
      </c>
      <c r="C1404" s="65" t="str">
        <f>VLOOKUP(B1404,Vereadores!$A$2:$C$59,2,0)</f>
        <v>PSOL</v>
      </c>
      <c r="D1404" s="65" t="s">
        <v>2928</v>
      </c>
      <c r="E1404" s="70">
        <v>25000</v>
      </c>
      <c r="F1404" s="65" t="s">
        <v>251</v>
      </c>
      <c r="G1404" s="65" t="s">
        <v>2929</v>
      </c>
      <c r="H1404" s="65" t="s">
        <v>180</v>
      </c>
      <c r="I1404" s="71">
        <v>45469</v>
      </c>
    </row>
    <row r="1405" spans="1:9" s="29" customFormat="1" ht="30" hidden="1" x14ac:dyDescent="0.25">
      <c r="A1405" s="93">
        <f t="shared" si="22"/>
        <v>1403</v>
      </c>
      <c r="B1405" s="65" t="s">
        <v>80</v>
      </c>
      <c r="C1405" s="65" t="str">
        <f>VLOOKUP(B1405,Vereadores!$A$2:$C$59,2,0)</f>
        <v>PSOL</v>
      </c>
      <c r="D1405" s="65" t="s">
        <v>2930</v>
      </c>
      <c r="E1405" s="70">
        <v>79999.83</v>
      </c>
      <c r="F1405" s="77" t="s">
        <v>217</v>
      </c>
      <c r="G1405" s="65" t="s">
        <v>2931</v>
      </c>
      <c r="H1405" s="65" t="s">
        <v>1040</v>
      </c>
      <c r="I1405" s="71"/>
    </row>
    <row r="1406" spans="1:9" s="29" customFormat="1" ht="30" hidden="1" x14ac:dyDescent="0.25">
      <c r="A1406" s="93">
        <f t="shared" si="22"/>
        <v>1404</v>
      </c>
      <c r="B1406" s="65" t="s">
        <v>80</v>
      </c>
      <c r="C1406" s="65" t="str">
        <f>VLOOKUP(B1406,Vereadores!$A$2:$C$59,2,0)</f>
        <v>PSOL</v>
      </c>
      <c r="D1406" s="65" t="s">
        <v>1713</v>
      </c>
      <c r="E1406" s="70">
        <v>80000</v>
      </c>
      <c r="F1406" s="77" t="s">
        <v>217</v>
      </c>
      <c r="G1406" s="65" t="s">
        <v>2932</v>
      </c>
      <c r="H1406" s="65" t="s">
        <v>195</v>
      </c>
      <c r="I1406" s="71"/>
    </row>
    <row r="1407" spans="1:9" s="29" customFormat="1" ht="30" x14ac:dyDescent="0.25">
      <c r="A1407" s="93">
        <f t="shared" si="22"/>
        <v>1405</v>
      </c>
      <c r="B1407" s="65" t="s">
        <v>161</v>
      </c>
      <c r="C1407" s="65" t="str">
        <f>VLOOKUP(B1407,Vereadores!$A$2:$C$59,2,0)</f>
        <v>PL</v>
      </c>
      <c r="D1407" s="65" t="s">
        <v>2933</v>
      </c>
      <c r="E1407" s="70">
        <v>60000</v>
      </c>
      <c r="F1407" s="77" t="s">
        <v>212</v>
      </c>
      <c r="G1407" s="65" t="s">
        <v>2934</v>
      </c>
      <c r="H1407" s="65" t="s">
        <v>180</v>
      </c>
      <c r="I1407" s="71">
        <v>45503</v>
      </c>
    </row>
    <row r="1408" spans="1:9" s="29" customFormat="1" ht="30" x14ac:dyDescent="0.25">
      <c r="A1408" s="93">
        <f t="shared" si="22"/>
        <v>1406</v>
      </c>
      <c r="B1408" s="65" t="s">
        <v>161</v>
      </c>
      <c r="C1408" s="65" t="str">
        <f>VLOOKUP(B1408,Vereadores!$A$2:$C$59,2,0)</f>
        <v>PL</v>
      </c>
      <c r="D1408" s="65" t="s">
        <v>2935</v>
      </c>
      <c r="E1408" s="70">
        <v>300000</v>
      </c>
      <c r="F1408" s="77" t="s">
        <v>299</v>
      </c>
      <c r="G1408" s="65" t="s">
        <v>2936</v>
      </c>
      <c r="H1408" s="65" t="s">
        <v>180</v>
      </c>
      <c r="I1408" s="71">
        <v>45469</v>
      </c>
    </row>
    <row r="1409" spans="1:9" s="29" customFormat="1" ht="30" x14ac:dyDescent="0.25">
      <c r="A1409" s="93">
        <f t="shared" si="22"/>
        <v>1407</v>
      </c>
      <c r="B1409" s="65" t="s">
        <v>290</v>
      </c>
      <c r="C1409" s="65" t="str">
        <f>VLOOKUP(B1409,Vereadores!$A$2:$C$59,2,0)</f>
        <v>PP</v>
      </c>
      <c r="D1409" s="65" t="s">
        <v>2937</v>
      </c>
      <c r="E1409" s="70">
        <v>29300</v>
      </c>
      <c r="F1409" s="65" t="s">
        <v>217</v>
      </c>
      <c r="G1409" s="65" t="s">
        <v>2938</v>
      </c>
      <c r="H1409" s="65" t="s">
        <v>180</v>
      </c>
      <c r="I1409" s="71">
        <v>45512</v>
      </c>
    </row>
    <row r="1410" spans="1:9" s="29" customFormat="1" x14ac:dyDescent="0.25">
      <c r="A1410" s="93">
        <f t="shared" si="22"/>
        <v>1408</v>
      </c>
      <c r="B1410" s="65" t="s">
        <v>119</v>
      </c>
      <c r="C1410" s="65" t="str">
        <f>VLOOKUP(B1410,Vereadores!$A$2:$C$59,2,0)</f>
        <v>PSB</v>
      </c>
      <c r="D1410" s="65" t="s">
        <v>2939</v>
      </c>
      <c r="E1410" s="70">
        <v>80000</v>
      </c>
      <c r="F1410" s="65" t="s">
        <v>251</v>
      </c>
      <c r="G1410" s="65" t="s">
        <v>2940</v>
      </c>
      <c r="H1410" s="65" t="s">
        <v>180</v>
      </c>
      <c r="I1410" s="71">
        <v>45420</v>
      </c>
    </row>
    <row r="1411" spans="1:9" s="29" customFormat="1" ht="30" x14ac:dyDescent="0.25">
      <c r="A1411" s="93">
        <f t="shared" ref="A1411:A1474" si="23">A1410+1</f>
        <v>1409</v>
      </c>
      <c r="B1411" s="65" t="s">
        <v>80</v>
      </c>
      <c r="C1411" s="65" t="str">
        <f>VLOOKUP(B1411,Vereadores!$A$2:$C$59,2,0)</f>
        <v>PSOL</v>
      </c>
      <c r="D1411" s="65" t="s">
        <v>2941</v>
      </c>
      <c r="E1411" s="70">
        <v>32132.55</v>
      </c>
      <c r="F1411" s="77" t="s">
        <v>178</v>
      </c>
      <c r="G1411" s="65" t="s">
        <v>2942</v>
      </c>
      <c r="H1411" s="65" t="s">
        <v>180</v>
      </c>
      <c r="I1411" s="71">
        <v>45469</v>
      </c>
    </row>
    <row r="1412" spans="1:9" s="29" customFormat="1" x14ac:dyDescent="0.25">
      <c r="A1412" s="93">
        <f t="shared" si="23"/>
        <v>1410</v>
      </c>
      <c r="B1412" s="65" t="s">
        <v>69</v>
      </c>
      <c r="C1412" s="65" t="str">
        <f>VLOOKUP(B1412,Vereadores!$A$2:$C$59,2,0)</f>
        <v>MDB</v>
      </c>
      <c r="D1412" s="65" t="s">
        <v>2943</v>
      </c>
      <c r="E1412" s="70">
        <v>60000</v>
      </c>
      <c r="F1412" s="65" t="s">
        <v>251</v>
      </c>
      <c r="G1412" s="65" t="s">
        <v>2944</v>
      </c>
      <c r="H1412" s="65" t="s">
        <v>180</v>
      </c>
      <c r="I1412" s="71">
        <v>45469</v>
      </c>
    </row>
    <row r="1413" spans="1:9" s="29" customFormat="1" x14ac:dyDescent="0.25">
      <c r="A1413" s="93">
        <f t="shared" si="23"/>
        <v>1411</v>
      </c>
      <c r="B1413" s="65" t="s">
        <v>69</v>
      </c>
      <c r="C1413" s="65" t="str">
        <f>VLOOKUP(B1413,Vereadores!$A$2:$C$59,2,0)</f>
        <v>MDB</v>
      </c>
      <c r="D1413" s="65" t="s">
        <v>2945</v>
      </c>
      <c r="E1413" s="70">
        <v>30000</v>
      </c>
      <c r="F1413" s="65" t="s">
        <v>189</v>
      </c>
      <c r="G1413" s="65" t="s">
        <v>2946</v>
      </c>
      <c r="H1413" s="65" t="s">
        <v>180</v>
      </c>
      <c r="I1413" s="71">
        <v>45484</v>
      </c>
    </row>
    <row r="1414" spans="1:9" s="29" customFormat="1" x14ac:dyDescent="0.25">
      <c r="A1414" s="93">
        <f t="shared" si="23"/>
        <v>1412</v>
      </c>
      <c r="B1414" s="65" t="s">
        <v>69</v>
      </c>
      <c r="C1414" s="65" t="str">
        <f>VLOOKUP(B1414,Vereadores!$A$2:$C$59,2,0)</f>
        <v>MDB</v>
      </c>
      <c r="D1414" s="65" t="s">
        <v>2947</v>
      </c>
      <c r="E1414" s="70">
        <v>50000</v>
      </c>
      <c r="F1414" s="65" t="s">
        <v>251</v>
      </c>
      <c r="G1414" s="65" t="s">
        <v>2948</v>
      </c>
      <c r="H1414" s="65" t="s">
        <v>180</v>
      </c>
      <c r="I1414" s="71">
        <v>45504</v>
      </c>
    </row>
    <row r="1415" spans="1:9" s="29" customFormat="1" x14ac:dyDescent="0.25">
      <c r="A1415" s="93">
        <f t="shared" si="23"/>
        <v>1413</v>
      </c>
      <c r="B1415" s="65" t="s">
        <v>103</v>
      </c>
      <c r="C1415" s="65" t="str">
        <f>VLOOKUP(B1415,Vereadores!$A$2:$C$59,2,0)</f>
        <v>PT</v>
      </c>
      <c r="D1415" s="65" t="s">
        <v>2949</v>
      </c>
      <c r="E1415" s="70">
        <v>14577.75</v>
      </c>
      <c r="F1415" s="65" t="s">
        <v>178</v>
      </c>
      <c r="G1415" s="65" t="s">
        <v>2950</v>
      </c>
      <c r="H1415" s="65" t="s">
        <v>180</v>
      </c>
      <c r="I1415" s="71">
        <v>45543</v>
      </c>
    </row>
    <row r="1416" spans="1:9" s="29" customFormat="1" ht="30" x14ac:dyDescent="0.25">
      <c r="A1416" s="93">
        <f t="shared" si="23"/>
        <v>1414</v>
      </c>
      <c r="B1416" s="65" t="s">
        <v>162</v>
      </c>
      <c r="C1416" s="65" t="str">
        <f>VLOOKUP(B1416,Vereadores!$A$2:$C$59,2,0)</f>
        <v>PSD</v>
      </c>
      <c r="D1416" s="65" t="s">
        <v>2951</v>
      </c>
      <c r="E1416" s="70">
        <v>300000</v>
      </c>
      <c r="F1416" s="77" t="s">
        <v>217</v>
      </c>
      <c r="G1416" s="65" t="s">
        <v>2952</v>
      </c>
      <c r="H1416" s="65" t="s">
        <v>180</v>
      </c>
      <c r="I1416" s="71">
        <v>45475</v>
      </c>
    </row>
    <row r="1417" spans="1:9" s="29" customFormat="1" ht="30" x14ac:dyDescent="0.25">
      <c r="A1417" s="93">
        <f t="shared" si="23"/>
        <v>1415</v>
      </c>
      <c r="B1417" s="65" t="s">
        <v>153</v>
      </c>
      <c r="C1417" s="65" t="str">
        <f>VLOOKUP(B1417,Vereadores!$A$2:$C$59,2,0)</f>
        <v>MDB</v>
      </c>
      <c r="D1417" s="65" t="s">
        <v>2953</v>
      </c>
      <c r="E1417" s="70">
        <v>90000</v>
      </c>
      <c r="F1417" s="77" t="s">
        <v>189</v>
      </c>
      <c r="G1417" s="65" t="s">
        <v>2954</v>
      </c>
      <c r="H1417" s="65" t="s">
        <v>180</v>
      </c>
      <c r="I1417" s="71" t="s">
        <v>2955</v>
      </c>
    </row>
    <row r="1418" spans="1:9" s="29" customFormat="1" ht="30" x14ac:dyDescent="0.25">
      <c r="A1418" s="93">
        <f t="shared" si="23"/>
        <v>1416</v>
      </c>
      <c r="B1418" s="65" t="s">
        <v>153</v>
      </c>
      <c r="C1418" s="65" t="str">
        <f>VLOOKUP(B1418,Vereadores!$A$2:$C$59,2,0)</f>
        <v>MDB</v>
      </c>
      <c r="D1418" s="65" t="s">
        <v>2956</v>
      </c>
      <c r="E1418" s="70">
        <v>50000</v>
      </c>
      <c r="F1418" s="65" t="s">
        <v>299</v>
      </c>
      <c r="G1418" s="65" t="s">
        <v>2957</v>
      </c>
      <c r="H1418" s="65" t="s">
        <v>180</v>
      </c>
      <c r="I1418" s="71">
        <v>45475</v>
      </c>
    </row>
    <row r="1419" spans="1:9" s="29" customFormat="1" hidden="1" x14ac:dyDescent="0.25">
      <c r="A1419" s="93">
        <f t="shared" si="23"/>
        <v>1417</v>
      </c>
      <c r="B1419" s="65" t="s">
        <v>153</v>
      </c>
      <c r="C1419" s="65" t="str">
        <f>VLOOKUP(B1419,Vereadores!$A$2:$C$59,2,0)</f>
        <v>MDB</v>
      </c>
      <c r="D1419" s="65" t="s">
        <v>2958</v>
      </c>
      <c r="E1419" s="70">
        <v>50000</v>
      </c>
      <c r="F1419" s="77" t="s">
        <v>251</v>
      </c>
      <c r="G1419" s="65" t="s">
        <v>2959</v>
      </c>
      <c r="H1419" s="65" t="s">
        <v>195</v>
      </c>
      <c r="I1419" s="71">
        <v>45475</v>
      </c>
    </row>
    <row r="1420" spans="1:9" s="29" customFormat="1" ht="30" x14ac:dyDescent="0.25">
      <c r="A1420" s="93">
        <f t="shared" si="23"/>
        <v>1418</v>
      </c>
      <c r="B1420" s="65" t="s">
        <v>122</v>
      </c>
      <c r="C1420" s="65" t="str">
        <f>VLOOKUP(B1420,Vereadores!$A$2:$C$59,2,0)</f>
        <v>PT</v>
      </c>
      <c r="D1420" s="65" t="s">
        <v>2960</v>
      </c>
      <c r="E1420" s="70">
        <v>240000</v>
      </c>
      <c r="F1420" s="65" t="s">
        <v>251</v>
      </c>
      <c r="G1420" s="65" t="s">
        <v>2961</v>
      </c>
      <c r="H1420" s="65" t="s">
        <v>180</v>
      </c>
      <c r="I1420" s="71">
        <v>45475</v>
      </c>
    </row>
    <row r="1421" spans="1:9" s="29" customFormat="1" ht="30" x14ac:dyDescent="0.25">
      <c r="A1421" s="93">
        <f t="shared" si="23"/>
        <v>1419</v>
      </c>
      <c r="B1421" s="65" t="s">
        <v>122</v>
      </c>
      <c r="C1421" s="65" t="str">
        <f>VLOOKUP(B1421,Vereadores!$A$2:$C$59,2,0)</f>
        <v>PT</v>
      </c>
      <c r="D1421" s="65" t="s">
        <v>2962</v>
      </c>
      <c r="E1421" s="70">
        <v>72000</v>
      </c>
      <c r="F1421" s="65" t="s">
        <v>251</v>
      </c>
      <c r="G1421" s="65" t="s">
        <v>2963</v>
      </c>
      <c r="H1421" s="65" t="s">
        <v>180</v>
      </c>
      <c r="I1421" s="71">
        <v>45475</v>
      </c>
    </row>
    <row r="1422" spans="1:9" s="29" customFormat="1" x14ac:dyDescent="0.25">
      <c r="A1422" s="93">
        <f t="shared" si="23"/>
        <v>1420</v>
      </c>
      <c r="B1422" s="65" t="s">
        <v>103</v>
      </c>
      <c r="C1422" s="65" t="str">
        <f>VLOOKUP(B1422,Vereadores!$A$2:$C$59,2,0)</f>
        <v>PT</v>
      </c>
      <c r="D1422" s="65" t="s">
        <v>1514</v>
      </c>
      <c r="E1422" s="70">
        <v>150000</v>
      </c>
      <c r="F1422" s="65" t="s">
        <v>251</v>
      </c>
      <c r="G1422" s="65" t="s">
        <v>2964</v>
      </c>
      <c r="H1422" s="65" t="s">
        <v>180</v>
      </c>
      <c r="I1422" s="71">
        <v>45469</v>
      </c>
    </row>
    <row r="1423" spans="1:9" s="29" customFormat="1" x14ac:dyDescent="0.25">
      <c r="A1423" s="93">
        <f t="shared" si="23"/>
        <v>1421</v>
      </c>
      <c r="B1423" s="65" t="s">
        <v>192</v>
      </c>
      <c r="C1423" s="65" t="str">
        <f>VLOOKUP(B1423,Vereadores!$A$2:$C$59,2,0)</f>
        <v>PL</v>
      </c>
      <c r="D1423" s="65" t="s">
        <v>2965</v>
      </c>
      <c r="E1423" s="70">
        <v>400000</v>
      </c>
      <c r="F1423" s="65" t="s">
        <v>189</v>
      </c>
      <c r="G1423" s="65" t="s">
        <v>2966</v>
      </c>
      <c r="H1423" s="65" t="s">
        <v>180</v>
      </c>
      <c r="I1423" s="71">
        <v>45489</v>
      </c>
    </row>
    <row r="1424" spans="1:9" s="29" customFormat="1" hidden="1" x14ac:dyDescent="0.25">
      <c r="A1424" s="93">
        <f t="shared" si="23"/>
        <v>1422</v>
      </c>
      <c r="B1424" s="65" t="s">
        <v>767</v>
      </c>
      <c r="C1424" s="65" t="str">
        <f>VLOOKUP(B1424,Vereadores!$A$2:$C$59,2,0)</f>
        <v>PT</v>
      </c>
      <c r="D1424" s="65" t="s">
        <v>2967</v>
      </c>
      <c r="E1424" s="70">
        <v>20200</v>
      </c>
      <c r="F1424" s="65" t="s">
        <v>189</v>
      </c>
      <c r="G1424" s="65" t="s">
        <v>2968</v>
      </c>
      <c r="H1424" s="65" t="s">
        <v>195</v>
      </c>
      <c r="I1424" s="71">
        <v>45512</v>
      </c>
    </row>
    <row r="1425" spans="1:9" s="29" customFormat="1" hidden="1" x14ac:dyDescent="0.25">
      <c r="A1425" s="93">
        <f t="shared" si="23"/>
        <v>1423</v>
      </c>
      <c r="B1425" s="65" t="s">
        <v>122</v>
      </c>
      <c r="C1425" s="65" t="str">
        <f>VLOOKUP(B1425,Vereadores!$A$2:$C$59,2,0)</f>
        <v>PT</v>
      </c>
      <c r="D1425" s="65" t="s">
        <v>2969</v>
      </c>
      <c r="E1425" s="70">
        <v>100000</v>
      </c>
      <c r="F1425" s="65" t="s">
        <v>189</v>
      </c>
      <c r="G1425" s="65" t="s">
        <v>2970</v>
      </c>
      <c r="H1425" s="65" t="s">
        <v>195</v>
      </c>
      <c r="I1425" s="71"/>
    </row>
    <row r="1426" spans="1:9" s="29" customFormat="1" x14ac:dyDescent="0.25">
      <c r="A1426" s="93">
        <f t="shared" si="23"/>
        <v>1424</v>
      </c>
      <c r="B1426" s="65" t="s">
        <v>234</v>
      </c>
      <c r="C1426" s="65" t="str">
        <f>VLOOKUP(B1426,Vereadores!$A$2:$C$59,2,0)</f>
        <v>PSD</v>
      </c>
      <c r="D1426" s="65" t="s">
        <v>2221</v>
      </c>
      <c r="E1426" s="70">
        <v>500000</v>
      </c>
      <c r="F1426" s="65" t="s">
        <v>178</v>
      </c>
      <c r="G1426" s="65" t="s">
        <v>2971</v>
      </c>
      <c r="H1426" s="65" t="s">
        <v>180</v>
      </c>
      <c r="I1426" s="71">
        <v>45471</v>
      </c>
    </row>
    <row r="1427" spans="1:9" s="29" customFormat="1" ht="30" hidden="1" x14ac:dyDescent="0.25">
      <c r="A1427" s="93">
        <f t="shared" si="23"/>
        <v>1425</v>
      </c>
      <c r="B1427" s="65" t="s">
        <v>159</v>
      </c>
      <c r="C1427" s="65" t="str">
        <f>VLOOKUP(B1427,Vereadores!$A$2:$C$59,2,0)</f>
        <v>PSOL</v>
      </c>
      <c r="D1427" s="65" t="s">
        <v>2972</v>
      </c>
      <c r="E1427" s="70">
        <v>70000</v>
      </c>
      <c r="F1427" s="65" t="s">
        <v>217</v>
      </c>
      <c r="G1427" s="65" t="s">
        <v>2973</v>
      </c>
      <c r="H1427" s="65" t="s">
        <v>1040</v>
      </c>
      <c r="I1427" s="71"/>
    </row>
    <row r="1428" spans="1:9" s="29" customFormat="1" x14ac:dyDescent="0.25">
      <c r="A1428" s="93">
        <f t="shared" si="23"/>
        <v>1426</v>
      </c>
      <c r="B1428" s="65" t="s">
        <v>153</v>
      </c>
      <c r="C1428" s="65" t="str">
        <f>VLOOKUP(B1428,Vereadores!$A$2:$C$59,2,0)</f>
        <v>MDB</v>
      </c>
      <c r="D1428" s="65" t="s">
        <v>2974</v>
      </c>
      <c r="E1428" s="70">
        <v>50000</v>
      </c>
      <c r="F1428" s="65" t="s">
        <v>251</v>
      </c>
      <c r="G1428" s="65" t="s">
        <v>2975</v>
      </c>
      <c r="H1428" s="65" t="s">
        <v>180</v>
      </c>
      <c r="I1428" s="71">
        <v>45445</v>
      </c>
    </row>
    <row r="1429" spans="1:9" s="29" customFormat="1" x14ac:dyDescent="0.25">
      <c r="A1429" s="93">
        <f t="shared" si="23"/>
        <v>1427</v>
      </c>
      <c r="B1429" s="65" t="s">
        <v>84</v>
      </c>
      <c r="C1429" s="65" t="str">
        <f>VLOOKUP(B1429,Vereadores!$A$2:$C$59,2,0)</f>
        <v>PSB</v>
      </c>
      <c r="D1429" s="65" t="s">
        <v>2976</v>
      </c>
      <c r="E1429" s="70">
        <v>80000</v>
      </c>
      <c r="F1429" s="65" t="s">
        <v>603</v>
      </c>
      <c r="G1429" s="65" t="s">
        <v>2977</v>
      </c>
      <c r="H1429" s="65" t="s">
        <v>180</v>
      </c>
      <c r="I1429" s="71">
        <v>45489</v>
      </c>
    </row>
    <row r="1430" spans="1:9" s="29" customFormat="1" ht="30" x14ac:dyDescent="0.25">
      <c r="A1430" s="93">
        <f t="shared" si="23"/>
        <v>1428</v>
      </c>
      <c r="B1430" s="65" t="s">
        <v>1092</v>
      </c>
      <c r="C1430" s="65" t="str">
        <f>VLOOKUP(B1430,Vereadores!$A$2:$C$59,2,0)</f>
        <v>PL</v>
      </c>
      <c r="D1430" s="65" t="s">
        <v>2978</v>
      </c>
      <c r="E1430" s="70">
        <v>200000</v>
      </c>
      <c r="F1430" s="65" t="s">
        <v>251</v>
      </c>
      <c r="G1430" s="65" t="s">
        <v>2979</v>
      </c>
      <c r="H1430" s="65" t="s">
        <v>180</v>
      </c>
      <c r="I1430" s="71">
        <v>45475</v>
      </c>
    </row>
    <row r="1431" spans="1:9" s="29" customFormat="1" x14ac:dyDescent="0.25">
      <c r="A1431" s="93">
        <f t="shared" si="23"/>
        <v>1429</v>
      </c>
      <c r="B1431" s="65" t="s">
        <v>125</v>
      </c>
      <c r="C1431" s="65" t="str">
        <f>VLOOKUP(B1431,Vereadores!$A$2:$C$59,2,0)</f>
        <v>PSD</v>
      </c>
      <c r="D1431" s="65" t="s">
        <v>2980</v>
      </c>
      <c r="E1431" s="70">
        <v>500000</v>
      </c>
      <c r="F1431" s="65" t="s">
        <v>251</v>
      </c>
      <c r="G1431" s="65" t="s">
        <v>2981</v>
      </c>
      <c r="H1431" s="65" t="s">
        <v>180</v>
      </c>
      <c r="I1431" s="71">
        <v>45512</v>
      </c>
    </row>
    <row r="1432" spans="1:9" s="29" customFormat="1" ht="30" x14ac:dyDescent="0.25">
      <c r="A1432" s="93">
        <f t="shared" si="23"/>
        <v>1430</v>
      </c>
      <c r="B1432" s="65" t="s">
        <v>202</v>
      </c>
      <c r="C1432" s="65" t="str">
        <f>VLOOKUP(B1432,Vereadores!$A$2:$C$59,2,0)</f>
        <v>MDB</v>
      </c>
      <c r="D1432" s="65" t="s">
        <v>2982</v>
      </c>
      <c r="E1432" s="70">
        <v>46454.02</v>
      </c>
      <c r="F1432" s="65" t="s">
        <v>2308</v>
      </c>
      <c r="G1432" s="65" t="s">
        <v>2983</v>
      </c>
      <c r="H1432" s="65" t="s">
        <v>180</v>
      </c>
      <c r="I1432" s="71" t="s">
        <v>1248</v>
      </c>
    </row>
    <row r="1433" spans="1:9" s="29" customFormat="1" ht="30" x14ac:dyDescent="0.25">
      <c r="A1433" s="93">
        <f t="shared" si="23"/>
        <v>1431</v>
      </c>
      <c r="B1433" s="65" t="s">
        <v>98</v>
      </c>
      <c r="C1433" s="65" t="str">
        <f>VLOOKUP(B1433,Vereadores!$A$2:$C$59,2,0)</f>
        <v>PL</v>
      </c>
      <c r="D1433" s="65" t="s">
        <v>1996</v>
      </c>
      <c r="E1433" s="70">
        <v>100000</v>
      </c>
      <c r="F1433" s="65" t="s">
        <v>217</v>
      </c>
      <c r="G1433" s="65" t="s">
        <v>2984</v>
      </c>
      <c r="H1433" s="65" t="s">
        <v>180</v>
      </c>
      <c r="I1433" s="71" t="s">
        <v>1265</v>
      </c>
    </row>
    <row r="1434" spans="1:9" s="29" customFormat="1" hidden="1" x14ac:dyDescent="0.25">
      <c r="A1434" s="93">
        <f t="shared" si="23"/>
        <v>1432</v>
      </c>
      <c r="B1434" s="65" t="s">
        <v>113</v>
      </c>
      <c r="C1434" s="65" t="str">
        <f>VLOOKUP(B1434,Vereadores!$A$2:$C$59,2,0)</f>
        <v>MDB</v>
      </c>
      <c r="D1434" s="65" t="s">
        <v>2985</v>
      </c>
      <c r="E1434" s="70">
        <v>10000</v>
      </c>
      <c r="F1434" s="65" t="s">
        <v>189</v>
      </c>
      <c r="G1434" s="65" t="s">
        <v>2986</v>
      </c>
      <c r="H1434" s="65" t="s">
        <v>214</v>
      </c>
      <c r="I1434" s="71"/>
    </row>
    <row r="1435" spans="1:9" s="29" customFormat="1" ht="30" hidden="1" x14ac:dyDescent="0.25">
      <c r="A1435" s="93">
        <f t="shared" si="23"/>
        <v>1433</v>
      </c>
      <c r="B1435" s="65" t="s">
        <v>113</v>
      </c>
      <c r="C1435" s="65" t="str">
        <f>VLOOKUP(B1435,Vereadores!$A$2:$C$59,2,0)</f>
        <v>MDB</v>
      </c>
      <c r="D1435" s="65" t="s">
        <v>2987</v>
      </c>
      <c r="E1435" s="70">
        <v>40000</v>
      </c>
      <c r="F1435" s="65" t="s">
        <v>251</v>
      </c>
      <c r="G1435" s="65" t="s">
        <v>2988</v>
      </c>
      <c r="H1435" s="65" t="s">
        <v>289</v>
      </c>
      <c r="I1435" s="71"/>
    </row>
    <row r="1436" spans="1:9" s="29" customFormat="1" x14ac:dyDescent="0.25">
      <c r="A1436" s="93">
        <f t="shared" si="23"/>
        <v>1434</v>
      </c>
      <c r="B1436" s="65" t="s">
        <v>113</v>
      </c>
      <c r="C1436" s="65" t="str">
        <f>VLOOKUP(B1436,Vereadores!$A$2:$C$59,2,0)</f>
        <v>MDB</v>
      </c>
      <c r="D1436" s="65" t="s">
        <v>2989</v>
      </c>
      <c r="E1436" s="70">
        <v>30000</v>
      </c>
      <c r="F1436" s="65" t="s">
        <v>415</v>
      </c>
      <c r="G1436" s="65" t="s">
        <v>2990</v>
      </c>
      <c r="H1436" s="65" t="s">
        <v>180</v>
      </c>
      <c r="I1436" s="71">
        <v>45474</v>
      </c>
    </row>
    <row r="1437" spans="1:9" s="29" customFormat="1" x14ac:dyDescent="0.25">
      <c r="A1437" s="93">
        <f t="shared" si="23"/>
        <v>1435</v>
      </c>
      <c r="B1437" s="65" t="s">
        <v>70</v>
      </c>
      <c r="C1437" s="65" t="str">
        <f>VLOOKUP(B1437,Vereadores!$A$2:$C$59,2,0)</f>
        <v>MDB</v>
      </c>
      <c r="D1437" s="65" t="s">
        <v>2991</v>
      </c>
      <c r="E1437" s="70">
        <v>80000</v>
      </c>
      <c r="F1437" s="65" t="s">
        <v>959</v>
      </c>
      <c r="G1437" s="65" t="s">
        <v>2992</v>
      </c>
      <c r="H1437" s="65" t="s">
        <v>180</v>
      </c>
      <c r="I1437" s="71">
        <v>45474</v>
      </c>
    </row>
    <row r="1438" spans="1:9" s="29" customFormat="1" x14ac:dyDescent="0.25">
      <c r="A1438" s="93">
        <f t="shared" si="23"/>
        <v>1436</v>
      </c>
      <c r="B1438" s="85" t="s">
        <v>112</v>
      </c>
      <c r="C1438" s="85" t="str">
        <f>VLOOKUP(B1438,Vereadores!$A$2:$C$59,2,0)</f>
        <v>PT</v>
      </c>
      <c r="D1438" s="65" t="s">
        <v>2993</v>
      </c>
      <c r="E1438" s="87">
        <v>162369.07</v>
      </c>
      <c r="F1438" s="65" t="s">
        <v>178</v>
      </c>
      <c r="G1438" s="85" t="s">
        <v>2994</v>
      </c>
      <c r="H1438" s="65" t="s">
        <v>180</v>
      </c>
      <c r="I1438" s="86">
        <v>45471</v>
      </c>
    </row>
    <row r="1439" spans="1:9" s="29" customFormat="1" ht="45" x14ac:dyDescent="0.25">
      <c r="A1439" s="93">
        <f t="shared" si="23"/>
        <v>1437</v>
      </c>
      <c r="B1439" s="65" t="s">
        <v>290</v>
      </c>
      <c r="C1439" s="65" t="str">
        <f>VLOOKUP(B1439,Vereadores!$A$2:$C$59,2,0)</f>
        <v>PP</v>
      </c>
      <c r="D1439" s="65" t="s">
        <v>2995</v>
      </c>
      <c r="E1439" s="70">
        <v>300000</v>
      </c>
      <c r="F1439" s="65" t="s">
        <v>251</v>
      </c>
      <c r="G1439" s="65" t="s">
        <v>2996</v>
      </c>
      <c r="H1439" s="65" t="s">
        <v>180</v>
      </c>
      <c r="I1439" s="71" t="s">
        <v>1265</v>
      </c>
    </row>
    <row r="1440" spans="1:9" s="29" customFormat="1" ht="30" hidden="1" x14ac:dyDescent="0.25">
      <c r="A1440" s="93">
        <f t="shared" si="23"/>
        <v>1438</v>
      </c>
      <c r="B1440" s="65" t="s">
        <v>120</v>
      </c>
      <c r="C1440" s="65" t="str">
        <f>VLOOKUP(B1440,Vereadores!$A$2:$C$59,2,0)</f>
        <v>PSOL</v>
      </c>
      <c r="D1440" s="65" t="s">
        <v>2997</v>
      </c>
      <c r="E1440" s="70">
        <v>200000</v>
      </c>
      <c r="F1440" s="65" t="s">
        <v>217</v>
      </c>
      <c r="G1440" s="65" t="s">
        <v>2998</v>
      </c>
      <c r="H1440" s="65" t="s">
        <v>1040</v>
      </c>
      <c r="I1440" s="71"/>
    </row>
    <row r="1441" spans="1:9" s="29" customFormat="1" ht="30" hidden="1" x14ac:dyDescent="0.25">
      <c r="A1441" s="93">
        <f t="shared" si="23"/>
        <v>1439</v>
      </c>
      <c r="B1441" s="65" t="s">
        <v>80</v>
      </c>
      <c r="C1441" s="65" t="str">
        <f>VLOOKUP(B1441,Vereadores!$A$2:$C$59,2,0)</f>
        <v>PSOL</v>
      </c>
      <c r="D1441" s="65" t="s">
        <v>2999</v>
      </c>
      <c r="E1441" s="70">
        <v>50000</v>
      </c>
      <c r="F1441" s="65" t="s">
        <v>217</v>
      </c>
      <c r="G1441" s="65" t="s">
        <v>3000</v>
      </c>
      <c r="H1441" s="65" t="s">
        <v>1040</v>
      </c>
      <c r="I1441" s="71"/>
    </row>
    <row r="1442" spans="1:9" s="29" customFormat="1" ht="30" x14ac:dyDescent="0.25">
      <c r="A1442" s="93">
        <f t="shared" si="23"/>
        <v>1440</v>
      </c>
      <c r="B1442" s="65" t="s">
        <v>215</v>
      </c>
      <c r="C1442" s="65" t="str">
        <f>VLOOKUP(B1442,Vereadores!$A$2:$C$59,2,0)</f>
        <v>UNIÃO BRASIL</v>
      </c>
      <c r="D1442" s="65" t="s">
        <v>3001</v>
      </c>
      <c r="E1442" s="70">
        <v>180000</v>
      </c>
      <c r="F1442" s="65" t="s">
        <v>217</v>
      </c>
      <c r="G1442" s="65" t="s">
        <v>3002</v>
      </c>
      <c r="H1442" s="65" t="s">
        <v>180</v>
      </c>
      <c r="I1442" s="71">
        <v>45512</v>
      </c>
    </row>
    <row r="1443" spans="1:9" s="29" customFormat="1" x14ac:dyDescent="0.25">
      <c r="A1443" s="93">
        <f t="shared" si="23"/>
        <v>1441</v>
      </c>
      <c r="B1443" s="65" t="s">
        <v>215</v>
      </c>
      <c r="C1443" s="65" t="str">
        <f>VLOOKUP(B1443,Vereadores!$A$2:$C$59,2,0)</f>
        <v>UNIÃO BRASIL</v>
      </c>
      <c r="D1443" s="65" t="s">
        <v>3004</v>
      </c>
      <c r="E1443" s="70">
        <v>50000</v>
      </c>
      <c r="F1443" s="65" t="s">
        <v>189</v>
      </c>
      <c r="G1443" s="65" t="s">
        <v>3005</v>
      </c>
      <c r="H1443" s="65" t="s">
        <v>180</v>
      </c>
      <c r="I1443" s="71">
        <v>45489</v>
      </c>
    </row>
    <row r="1444" spans="1:9" s="29" customFormat="1" x14ac:dyDescent="0.25">
      <c r="A1444" s="93">
        <f t="shared" si="23"/>
        <v>1442</v>
      </c>
      <c r="B1444" s="65" t="s">
        <v>122</v>
      </c>
      <c r="C1444" s="65" t="str">
        <f>VLOOKUP(B1444,Vereadores!$A$2:$C$59,2,0)</f>
        <v>PT</v>
      </c>
      <c r="D1444" s="65" t="s">
        <v>3006</v>
      </c>
      <c r="E1444" s="70">
        <v>31399.38</v>
      </c>
      <c r="F1444" s="65" t="s">
        <v>178</v>
      </c>
      <c r="G1444" s="65" t="s">
        <v>3007</v>
      </c>
      <c r="H1444" s="65" t="s">
        <v>180</v>
      </c>
      <c r="I1444" s="86">
        <v>45471</v>
      </c>
    </row>
    <row r="1445" spans="1:9" s="29" customFormat="1" ht="30" x14ac:dyDescent="0.25">
      <c r="A1445" s="93">
        <f t="shared" si="23"/>
        <v>1443</v>
      </c>
      <c r="B1445" s="65" t="s">
        <v>112</v>
      </c>
      <c r="C1445" s="65" t="str">
        <f>VLOOKUP(B1445,Vereadores!$A$2:$C$59,2,0)</f>
        <v>PT</v>
      </c>
      <c r="D1445" s="65" t="s">
        <v>3008</v>
      </c>
      <c r="E1445" s="70">
        <v>100000</v>
      </c>
      <c r="F1445" s="65" t="s">
        <v>217</v>
      </c>
      <c r="G1445" s="65" t="s">
        <v>3009</v>
      </c>
      <c r="H1445" s="65" t="s">
        <v>180</v>
      </c>
      <c r="I1445" s="71" t="s">
        <v>1265</v>
      </c>
    </row>
    <row r="1446" spans="1:9" s="29" customFormat="1" ht="30" hidden="1" x14ac:dyDescent="0.25">
      <c r="A1446" s="93">
        <f t="shared" si="23"/>
        <v>1444</v>
      </c>
      <c r="B1446" s="65" t="s">
        <v>80</v>
      </c>
      <c r="C1446" s="65" t="str">
        <f>VLOOKUP(B1446,Vereadores!$A$2:$C$59,2,0)</f>
        <v>PSOL</v>
      </c>
      <c r="D1446" s="65" t="s">
        <v>3010</v>
      </c>
      <c r="E1446" s="70">
        <v>40157.5</v>
      </c>
      <c r="F1446" s="65" t="s">
        <v>217</v>
      </c>
      <c r="G1446" s="65" t="s">
        <v>3011</v>
      </c>
      <c r="H1446" s="65" t="s">
        <v>1040</v>
      </c>
      <c r="I1446" s="71"/>
    </row>
    <row r="1447" spans="1:9" s="29" customFormat="1" x14ac:dyDescent="0.25">
      <c r="A1447" s="93">
        <f t="shared" si="23"/>
        <v>1445</v>
      </c>
      <c r="B1447" s="65" t="s">
        <v>103</v>
      </c>
      <c r="C1447" s="65" t="str">
        <f>VLOOKUP(B1447,Vereadores!$A$2:$C$59,2,0)</f>
        <v>PT</v>
      </c>
      <c r="D1447" s="65" t="s">
        <v>3012</v>
      </c>
      <c r="E1447" s="70">
        <v>49900</v>
      </c>
      <c r="F1447" s="65" t="s">
        <v>251</v>
      </c>
      <c r="G1447" s="65" t="s">
        <v>3013</v>
      </c>
      <c r="H1447" s="65" t="s">
        <v>180</v>
      </c>
      <c r="I1447" s="71">
        <v>45512</v>
      </c>
    </row>
    <row r="1448" spans="1:9" s="29" customFormat="1" ht="30" x14ac:dyDescent="0.25">
      <c r="A1448" s="93">
        <f t="shared" si="23"/>
        <v>1446</v>
      </c>
      <c r="B1448" s="65" t="s">
        <v>80</v>
      </c>
      <c r="C1448" s="65" t="str">
        <f>VLOOKUP(B1448,Vereadores!$A$2:$C$59,2,0)</f>
        <v>PSOL</v>
      </c>
      <c r="D1448" s="65" t="s">
        <v>3014</v>
      </c>
      <c r="E1448" s="70">
        <v>17079.759999999998</v>
      </c>
      <c r="F1448" s="65" t="s">
        <v>178</v>
      </c>
      <c r="G1448" s="65" t="s">
        <v>3015</v>
      </c>
      <c r="H1448" s="65" t="s">
        <v>180</v>
      </c>
      <c r="I1448" s="86">
        <v>45471</v>
      </c>
    </row>
    <row r="1449" spans="1:9" s="29" customFormat="1" x14ac:dyDescent="0.25">
      <c r="A1449" s="93">
        <f t="shared" si="23"/>
        <v>1447</v>
      </c>
      <c r="B1449" s="65" t="s">
        <v>69</v>
      </c>
      <c r="C1449" s="65" t="str">
        <f>VLOOKUP(B1449,Vereadores!$A$2:$C$59,2,0)</f>
        <v>MDB</v>
      </c>
      <c r="D1449" s="65" t="s">
        <v>1410</v>
      </c>
      <c r="E1449" s="70">
        <v>200000</v>
      </c>
      <c r="F1449" s="65" t="s">
        <v>189</v>
      </c>
      <c r="G1449" s="65" t="s">
        <v>3016</v>
      </c>
      <c r="H1449" s="65" t="s">
        <v>180</v>
      </c>
      <c r="I1449" s="71">
        <v>45489</v>
      </c>
    </row>
    <row r="1450" spans="1:9" s="29" customFormat="1" x14ac:dyDescent="0.25">
      <c r="A1450" s="93">
        <f t="shared" si="23"/>
        <v>1448</v>
      </c>
      <c r="B1450" s="65" t="s">
        <v>69</v>
      </c>
      <c r="C1450" s="65" t="str">
        <f>VLOOKUP(B1450,Vereadores!$A$2:$C$59,2,0)</f>
        <v>MDB</v>
      </c>
      <c r="D1450" s="65" t="s">
        <v>3017</v>
      </c>
      <c r="E1450" s="70">
        <v>500000</v>
      </c>
      <c r="F1450" s="65" t="s">
        <v>189</v>
      </c>
      <c r="G1450" s="65" t="s">
        <v>3018</v>
      </c>
      <c r="H1450" s="65" t="s">
        <v>180</v>
      </c>
      <c r="I1450" s="71">
        <v>45489</v>
      </c>
    </row>
    <row r="1451" spans="1:9" s="29" customFormat="1" x14ac:dyDescent="0.25">
      <c r="A1451" s="93">
        <f t="shared" si="23"/>
        <v>1449</v>
      </c>
      <c r="B1451" s="65" t="s">
        <v>223</v>
      </c>
      <c r="C1451" s="65" t="str">
        <f>VLOOKUP(B1451,Vereadores!$A$2:$C$59,2,0)</f>
        <v>REPUBLICANOS</v>
      </c>
      <c r="D1451" s="72" t="s">
        <v>3019</v>
      </c>
      <c r="E1451" s="70">
        <v>180000</v>
      </c>
      <c r="F1451" s="65" t="s">
        <v>251</v>
      </c>
      <c r="G1451" s="65" t="s">
        <v>3020</v>
      </c>
      <c r="H1451" s="70" t="s">
        <v>180</v>
      </c>
      <c r="I1451" s="71">
        <v>45485</v>
      </c>
    </row>
    <row r="1452" spans="1:9" s="29" customFormat="1" ht="30" hidden="1" x14ac:dyDescent="0.25">
      <c r="A1452" s="93">
        <f t="shared" si="23"/>
        <v>1450</v>
      </c>
      <c r="B1452" s="65" t="s">
        <v>63</v>
      </c>
      <c r="C1452" s="65" t="str">
        <f>VLOOKUP(B1452,Vereadores!$A$2:$C$59,2,0)</f>
        <v>PODEMOS</v>
      </c>
      <c r="D1452" s="65" t="s">
        <v>3021</v>
      </c>
      <c r="E1452" s="70">
        <v>290000</v>
      </c>
      <c r="F1452" s="65" t="s">
        <v>189</v>
      </c>
      <c r="G1452" s="65" t="s">
        <v>3022</v>
      </c>
      <c r="H1452" s="65" t="s">
        <v>195</v>
      </c>
      <c r="I1452" s="71"/>
    </row>
    <row r="1453" spans="1:9" s="29" customFormat="1" x14ac:dyDescent="0.25">
      <c r="A1453" s="93">
        <f t="shared" si="23"/>
        <v>1451</v>
      </c>
      <c r="B1453" s="65" t="s">
        <v>223</v>
      </c>
      <c r="C1453" s="65" t="str">
        <f>VLOOKUP(B1453,Vereadores!$A$2:$C$59,2,0)</f>
        <v>REPUBLICANOS</v>
      </c>
      <c r="D1453" s="65" t="s">
        <v>1552</v>
      </c>
      <c r="E1453" s="70">
        <v>500000</v>
      </c>
      <c r="F1453" s="65" t="s">
        <v>189</v>
      </c>
      <c r="G1453" s="65" t="s">
        <v>3023</v>
      </c>
      <c r="H1453" s="65" t="s">
        <v>180</v>
      </c>
      <c r="I1453" s="71">
        <v>45489</v>
      </c>
    </row>
    <row r="1454" spans="1:9" s="29" customFormat="1" hidden="1" x14ac:dyDescent="0.25">
      <c r="A1454" s="93">
        <f t="shared" si="23"/>
        <v>1452</v>
      </c>
      <c r="B1454" s="65" t="s">
        <v>293</v>
      </c>
      <c r="C1454" s="65" t="str">
        <f>VLOOKUP(B1454,Vereadores!$A$2:$C$59,2,0)</f>
        <v>PT</v>
      </c>
      <c r="D1454" s="65" t="s">
        <v>294</v>
      </c>
      <c r="E1454" s="70">
        <v>1000000</v>
      </c>
      <c r="F1454" s="65" t="s">
        <v>178</v>
      </c>
      <c r="G1454" s="65" t="s">
        <v>3024</v>
      </c>
      <c r="H1454" s="65" t="s">
        <v>1040</v>
      </c>
      <c r="I1454" s="71"/>
    </row>
    <row r="1455" spans="1:9" s="29" customFormat="1" x14ac:dyDescent="0.25">
      <c r="A1455" s="93">
        <f t="shared" si="23"/>
        <v>1453</v>
      </c>
      <c r="B1455" s="65" t="s">
        <v>1894</v>
      </c>
      <c r="C1455" s="65" t="str">
        <f>VLOOKUP(B1455,Vereadores!$A$2:$C$59,2,0)</f>
        <v>PSD</v>
      </c>
      <c r="D1455" s="65" t="s">
        <v>3025</v>
      </c>
      <c r="E1455" s="70">
        <v>100000</v>
      </c>
      <c r="F1455" s="65" t="s">
        <v>189</v>
      </c>
      <c r="G1455" s="65" t="s">
        <v>3026</v>
      </c>
      <c r="H1455" s="65" t="s">
        <v>180</v>
      </c>
      <c r="I1455" s="71" t="s">
        <v>2622</v>
      </c>
    </row>
    <row r="1456" spans="1:9" s="29" customFormat="1" hidden="1" x14ac:dyDescent="0.25">
      <c r="A1456" s="93">
        <f t="shared" si="23"/>
        <v>1454</v>
      </c>
      <c r="B1456" s="65" t="s">
        <v>447</v>
      </c>
      <c r="C1456" s="65" t="str">
        <f>VLOOKUP(B1456,Vereadores!$A$2:$C$59,2,0)</f>
        <v>PL</v>
      </c>
      <c r="D1456" s="65" t="s">
        <v>3027</v>
      </c>
      <c r="E1456" s="70">
        <v>150000</v>
      </c>
      <c r="F1456" s="65" t="s">
        <v>556</v>
      </c>
      <c r="G1456" s="65" t="s">
        <v>3028</v>
      </c>
      <c r="H1456" s="65" t="s">
        <v>214</v>
      </c>
      <c r="I1456" s="71"/>
    </row>
    <row r="1457" spans="1:9" s="29" customFormat="1" x14ac:dyDescent="0.25">
      <c r="A1457" s="93">
        <f t="shared" si="23"/>
        <v>1455</v>
      </c>
      <c r="B1457" s="65" t="s">
        <v>447</v>
      </c>
      <c r="C1457" s="65" t="str">
        <f>VLOOKUP(B1457,Vereadores!$A$2:$C$59,2,0)</f>
        <v>PL</v>
      </c>
      <c r="D1457" s="65" t="s">
        <v>3029</v>
      </c>
      <c r="E1457" s="70">
        <v>200000</v>
      </c>
      <c r="F1457" s="65" t="s">
        <v>189</v>
      </c>
      <c r="G1457" s="65" t="s">
        <v>3030</v>
      </c>
      <c r="H1457" s="65" t="s">
        <v>180</v>
      </c>
      <c r="I1457" s="71">
        <v>45478</v>
      </c>
    </row>
    <row r="1458" spans="1:9" s="29" customFormat="1" x14ac:dyDescent="0.25">
      <c r="A1458" s="93">
        <f t="shared" si="23"/>
        <v>1456</v>
      </c>
      <c r="B1458" s="65" t="s">
        <v>120</v>
      </c>
      <c r="C1458" s="65" t="str">
        <f>VLOOKUP(B1458,Vereadores!$A$2:$C$59,2,0)</f>
        <v>PSOL</v>
      </c>
      <c r="D1458" s="65" t="s">
        <v>3031</v>
      </c>
      <c r="E1458" s="70">
        <v>45519.38</v>
      </c>
      <c r="F1458" s="65" t="s">
        <v>178</v>
      </c>
      <c r="G1458" s="65" t="s">
        <v>3032</v>
      </c>
      <c r="H1458" s="65" t="s">
        <v>180</v>
      </c>
      <c r="I1458" s="71">
        <v>45469</v>
      </c>
    </row>
    <row r="1459" spans="1:9" s="29" customFormat="1" ht="30" hidden="1" x14ac:dyDescent="0.25">
      <c r="A1459" s="93">
        <f t="shared" si="23"/>
        <v>1457</v>
      </c>
      <c r="B1459" s="65" t="s">
        <v>161</v>
      </c>
      <c r="C1459" s="65" t="str">
        <f>VLOOKUP(B1459,Vereadores!$A$2:$C$59,2,0)</f>
        <v>PL</v>
      </c>
      <c r="D1459" s="65" t="s">
        <v>3033</v>
      </c>
      <c r="E1459" s="70">
        <v>60000</v>
      </c>
      <c r="F1459" s="65" t="s">
        <v>299</v>
      </c>
      <c r="G1459" s="65" t="s">
        <v>3034</v>
      </c>
      <c r="H1459" s="65" t="s">
        <v>214</v>
      </c>
      <c r="I1459" s="71"/>
    </row>
    <row r="1460" spans="1:9" s="29" customFormat="1" ht="30" hidden="1" x14ac:dyDescent="0.25">
      <c r="A1460" s="93">
        <f t="shared" si="23"/>
        <v>1458</v>
      </c>
      <c r="B1460" s="65" t="s">
        <v>161</v>
      </c>
      <c r="C1460" s="65" t="str">
        <f>VLOOKUP(B1460,Vereadores!$A$2:$C$59,2,0)</f>
        <v>PL</v>
      </c>
      <c r="D1460" s="65" t="s">
        <v>3035</v>
      </c>
      <c r="E1460" s="70">
        <v>60000</v>
      </c>
      <c r="F1460" s="65" t="s">
        <v>299</v>
      </c>
      <c r="G1460" s="65" t="s">
        <v>3036</v>
      </c>
      <c r="H1460" s="65" t="s">
        <v>195</v>
      </c>
      <c r="I1460" s="71"/>
    </row>
    <row r="1461" spans="1:9" s="29" customFormat="1" x14ac:dyDescent="0.25">
      <c r="A1461" s="93">
        <f t="shared" si="23"/>
        <v>1459</v>
      </c>
      <c r="B1461" s="65" t="s">
        <v>223</v>
      </c>
      <c r="C1461" s="65" t="str">
        <f>VLOOKUP(B1461,Vereadores!$A$2:$C$59,2,0)</f>
        <v>REPUBLICANOS</v>
      </c>
      <c r="D1461" s="65" t="s">
        <v>3037</v>
      </c>
      <c r="E1461" s="70">
        <v>700000</v>
      </c>
      <c r="F1461" s="65" t="s">
        <v>189</v>
      </c>
      <c r="G1461" s="65" t="s">
        <v>3038</v>
      </c>
      <c r="H1461" s="65" t="s">
        <v>180</v>
      </c>
      <c r="I1461" s="71" t="s">
        <v>2955</v>
      </c>
    </row>
    <row r="1462" spans="1:9" s="29" customFormat="1" x14ac:dyDescent="0.25">
      <c r="A1462" s="93">
        <f t="shared" si="23"/>
        <v>1460</v>
      </c>
      <c r="B1462" s="65" t="s">
        <v>249</v>
      </c>
      <c r="C1462" s="65" t="str">
        <f>VLOOKUP(B1462,Vereadores!$A$2:$C$59,2,0)</f>
        <v>MDB</v>
      </c>
      <c r="D1462" s="65" t="s">
        <v>3039</v>
      </c>
      <c r="E1462" s="70">
        <v>150000</v>
      </c>
      <c r="F1462" s="65" t="s">
        <v>251</v>
      </c>
      <c r="G1462" s="65" t="s">
        <v>3040</v>
      </c>
      <c r="H1462" s="65" t="s">
        <v>180</v>
      </c>
      <c r="I1462" s="71">
        <v>45490</v>
      </c>
    </row>
    <row r="1463" spans="1:9" s="29" customFormat="1" x14ac:dyDescent="0.25">
      <c r="A1463" s="93">
        <f t="shared" si="23"/>
        <v>1461</v>
      </c>
      <c r="B1463" s="65" t="s">
        <v>202</v>
      </c>
      <c r="C1463" s="65" t="str">
        <f>VLOOKUP(B1463,Vereadores!$A$2:$C$59,2,0)</f>
        <v>MDB</v>
      </c>
      <c r="D1463" s="65" t="s">
        <v>3041</v>
      </c>
      <c r="E1463" s="70">
        <v>80000</v>
      </c>
      <c r="F1463" s="65" t="s">
        <v>251</v>
      </c>
      <c r="G1463" s="65" t="s">
        <v>3042</v>
      </c>
      <c r="H1463" s="65" t="s">
        <v>180</v>
      </c>
      <c r="I1463" s="71" t="s">
        <v>2293</v>
      </c>
    </row>
    <row r="1464" spans="1:9" s="29" customFormat="1" hidden="1" x14ac:dyDescent="0.25">
      <c r="A1464" s="93">
        <f t="shared" si="23"/>
        <v>1462</v>
      </c>
      <c r="B1464" s="65" t="s">
        <v>249</v>
      </c>
      <c r="C1464" s="65" t="str">
        <f>VLOOKUP(B1464,Vereadores!$A$2:$C$59,2,0)</f>
        <v>MDB</v>
      </c>
      <c r="D1464" s="65" t="s">
        <v>3043</v>
      </c>
      <c r="E1464" s="70">
        <v>274410.37</v>
      </c>
      <c r="F1464" s="65" t="s">
        <v>415</v>
      </c>
      <c r="G1464" s="65" t="s">
        <v>3044</v>
      </c>
      <c r="H1464" s="65" t="s">
        <v>195</v>
      </c>
      <c r="I1464" s="71"/>
    </row>
    <row r="1465" spans="1:9" s="29" customFormat="1" ht="30" x14ac:dyDescent="0.25">
      <c r="A1465" s="93">
        <f t="shared" si="23"/>
        <v>1463</v>
      </c>
      <c r="B1465" s="65" t="s">
        <v>103</v>
      </c>
      <c r="C1465" s="65" t="str">
        <f>VLOOKUP(B1465,Vereadores!$A$2:$C$59,2,0)</f>
        <v>PT</v>
      </c>
      <c r="D1465" s="65" t="s">
        <v>3045</v>
      </c>
      <c r="E1465" s="70">
        <v>3324.72</v>
      </c>
      <c r="F1465" s="65" t="s">
        <v>178</v>
      </c>
      <c r="G1465" s="65" t="s">
        <v>3046</v>
      </c>
      <c r="H1465" s="65" t="s">
        <v>180</v>
      </c>
      <c r="I1465" s="71">
        <v>45489</v>
      </c>
    </row>
    <row r="1466" spans="1:9" s="29" customFormat="1" ht="30" x14ac:dyDescent="0.25">
      <c r="A1466" s="93">
        <f t="shared" si="23"/>
        <v>1464</v>
      </c>
      <c r="B1466" s="65" t="s">
        <v>37</v>
      </c>
      <c r="C1466" s="65" t="str">
        <f>VLOOKUP(B1466,Vereadores!$A$2:$C$59,2,0)</f>
        <v>REPUBLICANOS</v>
      </c>
      <c r="D1466" s="65" t="s">
        <v>1377</v>
      </c>
      <c r="E1466" s="70">
        <v>300000</v>
      </c>
      <c r="F1466" s="65" t="s">
        <v>217</v>
      </c>
      <c r="G1466" s="65" t="s">
        <v>3047</v>
      </c>
      <c r="H1466" s="65" t="s">
        <v>180</v>
      </c>
      <c r="I1466" s="86">
        <v>45471</v>
      </c>
    </row>
    <row r="1467" spans="1:9" s="29" customFormat="1" ht="30" x14ac:dyDescent="0.25">
      <c r="A1467" s="93">
        <f t="shared" si="23"/>
        <v>1465</v>
      </c>
      <c r="B1467" s="65" t="s">
        <v>80</v>
      </c>
      <c r="C1467" s="65" t="str">
        <f>VLOOKUP(B1467,Vereadores!$A$2:$C$59,2,0)</f>
        <v>PSOL</v>
      </c>
      <c r="D1467" s="65" t="s">
        <v>453</v>
      </c>
      <c r="E1467" s="70">
        <v>29516.25</v>
      </c>
      <c r="F1467" s="65" t="s">
        <v>178</v>
      </c>
      <c r="G1467" s="65" t="s">
        <v>3048</v>
      </c>
      <c r="H1467" s="65" t="s">
        <v>180</v>
      </c>
      <c r="I1467" s="71">
        <v>45475</v>
      </c>
    </row>
    <row r="1468" spans="1:9" s="29" customFormat="1" hidden="1" x14ac:dyDescent="0.25">
      <c r="A1468" s="93">
        <f t="shared" si="23"/>
        <v>1466</v>
      </c>
      <c r="B1468" s="65" t="s">
        <v>12</v>
      </c>
      <c r="C1468" s="65" t="str">
        <f>VLOOKUP(B1468,Vereadores!$A$2:$C$59,2,0)</f>
        <v>PSOL</v>
      </c>
      <c r="D1468" s="65" t="s">
        <v>3049</v>
      </c>
      <c r="E1468" s="70">
        <v>100000</v>
      </c>
      <c r="F1468" s="65" t="s">
        <v>189</v>
      </c>
      <c r="G1468" s="65" t="s">
        <v>3050</v>
      </c>
      <c r="H1468" s="65" t="s">
        <v>195</v>
      </c>
      <c r="I1468" s="71"/>
    </row>
    <row r="1469" spans="1:9" s="29" customFormat="1" x14ac:dyDescent="0.25">
      <c r="A1469" s="93">
        <f t="shared" si="23"/>
        <v>1467</v>
      </c>
      <c r="B1469" s="65" t="s">
        <v>234</v>
      </c>
      <c r="C1469" s="65" t="str">
        <f>VLOOKUP(B1469,Vereadores!$A$2:$C$59,2,0)</f>
        <v>PSD</v>
      </c>
      <c r="D1469" s="65" t="s">
        <v>3051</v>
      </c>
      <c r="E1469" s="70">
        <v>94000</v>
      </c>
      <c r="F1469" s="65" t="s">
        <v>251</v>
      </c>
      <c r="G1469" s="65" t="s">
        <v>3052</v>
      </c>
      <c r="H1469" s="65" t="s">
        <v>180</v>
      </c>
      <c r="I1469" s="71">
        <v>45488</v>
      </c>
    </row>
    <row r="1470" spans="1:9" s="29" customFormat="1" hidden="1" x14ac:dyDescent="0.25">
      <c r="A1470" s="93">
        <f t="shared" si="23"/>
        <v>1468</v>
      </c>
      <c r="B1470" s="65" t="s">
        <v>149</v>
      </c>
      <c r="C1470" s="65" t="str">
        <f>VLOOKUP(B1470,Vereadores!$A$2:$C$59,2,0)</f>
        <v>UNIÃO BRASIL</v>
      </c>
      <c r="D1470" s="65" t="s">
        <v>3053</v>
      </c>
      <c r="E1470" s="70">
        <v>320000</v>
      </c>
      <c r="F1470" s="65" t="s">
        <v>189</v>
      </c>
      <c r="G1470" s="65" t="s">
        <v>3054</v>
      </c>
      <c r="H1470" s="65" t="s">
        <v>1040</v>
      </c>
      <c r="I1470" s="71"/>
    </row>
    <row r="1471" spans="1:9" s="29" customFormat="1" hidden="1" x14ac:dyDescent="0.25">
      <c r="A1471" s="93">
        <f t="shared" si="23"/>
        <v>1469</v>
      </c>
      <c r="B1471" s="65" t="s">
        <v>149</v>
      </c>
      <c r="C1471" s="65" t="str">
        <f>VLOOKUP(B1471,Vereadores!$A$2:$C$59,2,0)</f>
        <v>UNIÃO BRASIL</v>
      </c>
      <c r="D1471" s="65" t="s">
        <v>3057</v>
      </c>
      <c r="E1471" s="70">
        <v>319500</v>
      </c>
      <c r="F1471" s="65" t="s">
        <v>189</v>
      </c>
      <c r="G1471" s="65" t="s">
        <v>3058</v>
      </c>
      <c r="H1471" s="65" t="s">
        <v>1040</v>
      </c>
      <c r="I1471" s="71"/>
    </row>
    <row r="1472" spans="1:9" s="29" customFormat="1" hidden="1" x14ac:dyDescent="0.25">
      <c r="A1472" s="93">
        <f t="shared" si="23"/>
        <v>1470</v>
      </c>
      <c r="B1472" s="65" t="s">
        <v>149</v>
      </c>
      <c r="C1472" s="65" t="str">
        <f>VLOOKUP(B1472,Vereadores!$A$2:$C$59,2,0)</f>
        <v>UNIÃO BRASIL</v>
      </c>
      <c r="D1472" s="65" t="s">
        <v>3059</v>
      </c>
      <c r="E1472" s="70">
        <v>500000</v>
      </c>
      <c r="F1472" s="65" t="s">
        <v>189</v>
      </c>
      <c r="G1472" s="65" t="s">
        <v>3060</v>
      </c>
      <c r="H1472" s="65" t="s">
        <v>195</v>
      </c>
      <c r="I1472" s="71"/>
    </row>
    <row r="1473" spans="1:9" s="29" customFormat="1" x14ac:dyDescent="0.25">
      <c r="A1473" s="93">
        <f t="shared" si="23"/>
        <v>1471</v>
      </c>
      <c r="B1473" s="65" t="s">
        <v>12</v>
      </c>
      <c r="C1473" s="65" t="str">
        <f>VLOOKUP(B1473,Vereadores!$A$2:$C$59,2,0)</f>
        <v>PSOL</v>
      </c>
      <c r="D1473" s="65" t="s">
        <v>3061</v>
      </c>
      <c r="E1473" s="70">
        <v>300000</v>
      </c>
      <c r="F1473" s="65" t="s">
        <v>221</v>
      </c>
      <c r="G1473" s="65" t="s">
        <v>3062</v>
      </c>
      <c r="H1473" s="65" t="s">
        <v>180</v>
      </c>
      <c r="I1473" s="71">
        <v>45516</v>
      </c>
    </row>
    <row r="1474" spans="1:9" s="29" customFormat="1" x14ac:dyDescent="0.25">
      <c r="A1474" s="93">
        <f t="shared" si="23"/>
        <v>1472</v>
      </c>
      <c r="B1474" s="65" t="s">
        <v>202</v>
      </c>
      <c r="C1474" s="65" t="str">
        <f>VLOOKUP(B1474,Vereadores!$A$2:$C$59,2,0)</f>
        <v>MDB</v>
      </c>
      <c r="D1474" s="65" t="s">
        <v>3063</v>
      </c>
      <c r="E1474" s="70">
        <v>49019.25</v>
      </c>
      <c r="F1474" s="65" t="s">
        <v>178</v>
      </c>
      <c r="G1474" s="65" t="s">
        <v>3064</v>
      </c>
      <c r="H1474" s="65" t="s">
        <v>180</v>
      </c>
      <c r="I1474" s="71">
        <v>45489</v>
      </c>
    </row>
    <row r="1475" spans="1:9" s="29" customFormat="1" x14ac:dyDescent="0.25">
      <c r="A1475" s="93">
        <f t="shared" ref="A1475:A1538" si="24">A1474+1</f>
        <v>1473</v>
      </c>
      <c r="B1475" s="65" t="s">
        <v>219</v>
      </c>
      <c r="C1475" s="65" t="str">
        <f>VLOOKUP(B1475,Vereadores!$A$2:$C$59,2,0)</f>
        <v>UNIÃO BRASIL</v>
      </c>
      <c r="D1475" s="65" t="s">
        <v>3065</v>
      </c>
      <c r="E1475" s="70">
        <v>150000</v>
      </c>
      <c r="F1475" s="65" t="s">
        <v>251</v>
      </c>
      <c r="G1475" s="65" t="s">
        <v>3066</v>
      </c>
      <c r="H1475" s="65" t="s">
        <v>180</v>
      </c>
      <c r="I1475" s="71" t="s">
        <v>1248</v>
      </c>
    </row>
    <row r="1476" spans="1:9" s="29" customFormat="1" x14ac:dyDescent="0.25">
      <c r="A1476" s="93">
        <f t="shared" si="24"/>
        <v>1474</v>
      </c>
      <c r="B1476" s="65" t="s">
        <v>22</v>
      </c>
      <c r="C1476" s="65" t="str">
        <f>VLOOKUP(B1476,Vereadores!$A$2:$C$59,2,0)</f>
        <v>PT</v>
      </c>
      <c r="D1476" s="65" t="s">
        <v>3067</v>
      </c>
      <c r="E1476" s="70">
        <v>1000000</v>
      </c>
      <c r="F1476" s="65" t="s">
        <v>189</v>
      </c>
      <c r="G1476" s="65" t="s">
        <v>3068</v>
      </c>
      <c r="H1476" s="65" t="s">
        <v>180</v>
      </c>
      <c r="I1476" s="71" t="s">
        <v>2622</v>
      </c>
    </row>
    <row r="1477" spans="1:9" s="29" customFormat="1" x14ac:dyDescent="0.25">
      <c r="A1477" s="93">
        <f t="shared" si="24"/>
        <v>1475</v>
      </c>
      <c r="B1477" s="65" t="s">
        <v>192</v>
      </c>
      <c r="C1477" s="65" t="str">
        <f>VLOOKUP(B1477,Vereadores!$A$2:$C$59,2,0)</f>
        <v>PL</v>
      </c>
      <c r="D1477" s="65" t="s">
        <v>3069</v>
      </c>
      <c r="E1477" s="70">
        <v>130110</v>
      </c>
      <c r="F1477" s="65" t="s">
        <v>189</v>
      </c>
      <c r="G1477" s="65" t="s">
        <v>3070</v>
      </c>
      <c r="H1477" s="65" t="s">
        <v>180</v>
      </c>
      <c r="I1477" s="71">
        <v>45516</v>
      </c>
    </row>
    <row r="1478" spans="1:9" s="29" customFormat="1" x14ac:dyDescent="0.25">
      <c r="A1478" s="93">
        <f t="shared" si="24"/>
        <v>1476</v>
      </c>
      <c r="B1478" s="65" t="s">
        <v>192</v>
      </c>
      <c r="C1478" s="65" t="str">
        <f>VLOOKUP(B1478,Vereadores!$A$2:$C$59,2,0)</f>
        <v>PL</v>
      </c>
      <c r="D1478" s="65" t="s">
        <v>3071</v>
      </c>
      <c r="E1478" s="70">
        <v>119890</v>
      </c>
      <c r="F1478" s="65" t="s">
        <v>189</v>
      </c>
      <c r="G1478" s="65" t="s">
        <v>3072</v>
      </c>
      <c r="H1478" s="65" t="s">
        <v>180</v>
      </c>
      <c r="I1478" s="86">
        <v>45516</v>
      </c>
    </row>
    <row r="1479" spans="1:9" s="29" customFormat="1" x14ac:dyDescent="0.25">
      <c r="A1479" s="93">
        <f t="shared" si="24"/>
        <v>1477</v>
      </c>
      <c r="B1479" s="65" t="s">
        <v>192</v>
      </c>
      <c r="C1479" s="65" t="str">
        <f>VLOOKUP(B1479,Vereadores!$A$2:$C$59,2,0)</f>
        <v>PL</v>
      </c>
      <c r="D1479" s="65" t="s">
        <v>3073</v>
      </c>
      <c r="E1479" s="70">
        <v>570000</v>
      </c>
      <c r="F1479" s="65" t="s">
        <v>251</v>
      </c>
      <c r="G1479" s="65" t="s">
        <v>3074</v>
      </c>
      <c r="H1479" s="65" t="s">
        <v>180</v>
      </c>
      <c r="I1479" s="71" t="s">
        <v>2092</v>
      </c>
    </row>
    <row r="1480" spans="1:9" s="29" customFormat="1" x14ac:dyDescent="0.25">
      <c r="A1480" s="93">
        <f t="shared" si="24"/>
        <v>1478</v>
      </c>
      <c r="B1480" s="65" t="s">
        <v>155</v>
      </c>
      <c r="C1480" s="65" t="str">
        <f>VLOOKUP(B1480,Vereadores!$A$2:$C$59,2,0)</f>
        <v>REPUBLICANOS</v>
      </c>
      <c r="D1480" s="65" t="s">
        <v>3076</v>
      </c>
      <c r="E1480" s="70">
        <v>40000</v>
      </c>
      <c r="F1480" s="65" t="s">
        <v>251</v>
      </c>
      <c r="G1480" s="65" t="s">
        <v>3077</v>
      </c>
      <c r="H1480" s="65" t="s">
        <v>180</v>
      </c>
      <c r="I1480" s="71" t="s">
        <v>3078</v>
      </c>
    </row>
    <row r="1481" spans="1:9" s="29" customFormat="1" x14ac:dyDescent="0.25">
      <c r="A1481" s="93">
        <f t="shared" si="24"/>
        <v>1479</v>
      </c>
      <c r="B1481" s="65" t="s">
        <v>22</v>
      </c>
      <c r="C1481" s="65" t="str">
        <f>VLOOKUP(B1481,Vereadores!$A$2:$C$59,2,0)</f>
        <v>PT</v>
      </c>
      <c r="D1481" s="65" t="s">
        <v>3079</v>
      </c>
      <c r="E1481" s="70">
        <v>600000</v>
      </c>
      <c r="F1481" s="65" t="s">
        <v>189</v>
      </c>
      <c r="G1481" s="65" t="s">
        <v>3080</v>
      </c>
      <c r="H1481" s="65" t="s">
        <v>180</v>
      </c>
      <c r="I1481" s="71" t="s">
        <v>2622</v>
      </c>
    </row>
    <row r="1482" spans="1:9" s="29" customFormat="1" x14ac:dyDescent="0.25">
      <c r="A1482" s="93">
        <f t="shared" si="24"/>
        <v>1480</v>
      </c>
      <c r="B1482" s="65" t="s">
        <v>155</v>
      </c>
      <c r="C1482" s="65" t="str">
        <f>VLOOKUP(B1482,Vereadores!$A$2:$C$59,2,0)</f>
        <v>REPUBLICANOS</v>
      </c>
      <c r="D1482" s="65" t="s">
        <v>3081</v>
      </c>
      <c r="E1482" s="70">
        <v>90000</v>
      </c>
      <c r="F1482" s="65" t="s">
        <v>189</v>
      </c>
      <c r="G1482" s="65" t="s">
        <v>3082</v>
      </c>
      <c r="H1482" s="65" t="s">
        <v>180</v>
      </c>
      <c r="I1482" s="71">
        <v>45478</v>
      </c>
    </row>
    <row r="1483" spans="1:9" s="29" customFormat="1" x14ac:dyDescent="0.25">
      <c r="A1483" s="93">
        <f t="shared" si="24"/>
        <v>1481</v>
      </c>
      <c r="B1483" s="65" t="s">
        <v>155</v>
      </c>
      <c r="C1483" s="65" t="str">
        <f>VLOOKUP(B1483,Vereadores!$A$2:$C$59,2,0)</f>
        <v>REPUBLICANOS</v>
      </c>
      <c r="D1483" s="65" t="s">
        <v>3083</v>
      </c>
      <c r="E1483" s="70">
        <v>42000</v>
      </c>
      <c r="F1483" s="65" t="s">
        <v>189</v>
      </c>
      <c r="G1483" s="65" t="s">
        <v>3084</v>
      </c>
      <c r="H1483" s="65" t="s">
        <v>180</v>
      </c>
      <c r="I1483" s="71">
        <v>45478</v>
      </c>
    </row>
    <row r="1484" spans="1:9" s="29" customFormat="1" ht="30" hidden="1" x14ac:dyDescent="0.25">
      <c r="A1484" s="93">
        <f t="shared" si="24"/>
        <v>1482</v>
      </c>
      <c r="B1484" s="65" t="s">
        <v>767</v>
      </c>
      <c r="C1484" s="65" t="str">
        <f>VLOOKUP(B1484,Vereadores!$A$2:$C$59,2,0)</f>
        <v>PT</v>
      </c>
      <c r="D1484" s="65" t="s">
        <v>3085</v>
      </c>
      <c r="E1484" s="70">
        <v>100000</v>
      </c>
      <c r="F1484" s="65" t="s">
        <v>299</v>
      </c>
      <c r="G1484" s="65" t="s">
        <v>3086</v>
      </c>
      <c r="H1484" s="65" t="s">
        <v>214</v>
      </c>
      <c r="I1484" s="71"/>
    </row>
    <row r="1485" spans="1:9" s="29" customFormat="1" ht="30" hidden="1" x14ac:dyDescent="0.25">
      <c r="A1485" s="93">
        <f t="shared" si="24"/>
        <v>1483</v>
      </c>
      <c r="B1485" s="65" t="s">
        <v>161</v>
      </c>
      <c r="C1485" s="65" t="str">
        <f>VLOOKUP(B1485,Vereadores!$A$2:$C$59,2,0)</f>
        <v>PL</v>
      </c>
      <c r="D1485" s="65" t="s">
        <v>3033</v>
      </c>
      <c r="E1485" s="70">
        <v>60000</v>
      </c>
      <c r="F1485" s="65" t="s">
        <v>217</v>
      </c>
      <c r="G1485" s="65" t="s">
        <v>3087</v>
      </c>
      <c r="H1485" s="65" t="s">
        <v>195</v>
      </c>
      <c r="I1485" s="71"/>
    </row>
    <row r="1486" spans="1:9" s="29" customFormat="1" ht="30" hidden="1" x14ac:dyDescent="0.25">
      <c r="A1486" s="93">
        <f t="shared" si="24"/>
        <v>1484</v>
      </c>
      <c r="B1486" s="65" t="s">
        <v>12</v>
      </c>
      <c r="C1486" s="65" t="str">
        <f>VLOOKUP(B1486,Vereadores!$A$2:$C$59,2,0)</f>
        <v>PSOL</v>
      </c>
      <c r="D1486" s="65" t="s">
        <v>3088</v>
      </c>
      <c r="E1486" s="70">
        <v>300000</v>
      </c>
      <c r="F1486" s="65" t="s">
        <v>221</v>
      </c>
      <c r="G1486" s="65" t="s">
        <v>3089</v>
      </c>
      <c r="H1486" s="65" t="s">
        <v>195</v>
      </c>
      <c r="I1486" s="71"/>
    </row>
    <row r="1487" spans="1:9" s="29" customFormat="1" ht="30" x14ac:dyDescent="0.25">
      <c r="A1487" s="93">
        <f t="shared" si="24"/>
        <v>1485</v>
      </c>
      <c r="B1487" s="65" t="s">
        <v>119</v>
      </c>
      <c r="C1487" s="65" t="str">
        <f>VLOOKUP(B1487,Vereadores!$A$2:$C$59,2,0)</f>
        <v>PSB</v>
      </c>
      <c r="D1487" s="65" t="s">
        <v>3090</v>
      </c>
      <c r="E1487" s="70">
        <v>500000</v>
      </c>
      <c r="F1487" s="65" t="s">
        <v>217</v>
      </c>
      <c r="G1487" s="65" t="s">
        <v>3091</v>
      </c>
      <c r="H1487" s="65" t="s">
        <v>180</v>
      </c>
      <c r="I1487" s="71">
        <v>45554</v>
      </c>
    </row>
    <row r="1488" spans="1:9" s="29" customFormat="1" x14ac:dyDescent="0.25">
      <c r="A1488" s="93">
        <f t="shared" si="24"/>
        <v>1486</v>
      </c>
      <c r="B1488" s="65" t="s">
        <v>113</v>
      </c>
      <c r="C1488" s="65" t="str">
        <f>VLOOKUP(B1488,Vereadores!$A$2:$C$59,2,0)</f>
        <v>MDB</v>
      </c>
      <c r="D1488" s="65" t="s">
        <v>3092</v>
      </c>
      <c r="E1488" s="70">
        <v>100000</v>
      </c>
      <c r="F1488" s="65" t="s">
        <v>251</v>
      </c>
      <c r="G1488" s="65" t="s">
        <v>3093</v>
      </c>
      <c r="H1488" s="65" t="s">
        <v>180</v>
      </c>
      <c r="I1488" s="71">
        <v>45478</v>
      </c>
    </row>
    <row r="1489" spans="1:9" s="29" customFormat="1" ht="30" x14ac:dyDescent="0.25">
      <c r="A1489" s="93">
        <f t="shared" si="24"/>
        <v>1487</v>
      </c>
      <c r="B1489" s="65" t="s">
        <v>113</v>
      </c>
      <c r="C1489" s="65" t="str">
        <f>VLOOKUP(B1489,Vereadores!$A$2:$C$59,2,0)</f>
        <v>MDB</v>
      </c>
      <c r="D1489" s="65" t="s">
        <v>3094</v>
      </c>
      <c r="E1489" s="70">
        <v>17000</v>
      </c>
      <c r="F1489" s="65" t="s">
        <v>415</v>
      </c>
      <c r="G1489" s="65" t="s">
        <v>3095</v>
      </c>
      <c r="H1489" s="65" t="s">
        <v>180</v>
      </c>
      <c r="I1489" s="71">
        <v>45489</v>
      </c>
    </row>
    <row r="1490" spans="1:9" s="29" customFormat="1" x14ac:dyDescent="0.25">
      <c r="A1490" s="93">
        <f t="shared" si="24"/>
        <v>1488</v>
      </c>
      <c r="B1490" s="65" t="s">
        <v>113</v>
      </c>
      <c r="C1490" s="65" t="str">
        <f>VLOOKUP(B1490,Vereadores!$A$2:$C$59,2,0)</f>
        <v>MDB</v>
      </c>
      <c r="D1490" s="65" t="s">
        <v>1170</v>
      </c>
      <c r="E1490" s="70">
        <v>30000</v>
      </c>
      <c r="F1490" s="65" t="s">
        <v>415</v>
      </c>
      <c r="G1490" s="65" t="s">
        <v>3096</v>
      </c>
      <c r="H1490" s="65" t="s">
        <v>180</v>
      </c>
      <c r="I1490" s="71">
        <v>45329</v>
      </c>
    </row>
    <row r="1491" spans="1:9" s="29" customFormat="1" ht="30" hidden="1" x14ac:dyDescent="0.25">
      <c r="A1491" s="93">
        <f t="shared" si="24"/>
        <v>1489</v>
      </c>
      <c r="B1491" s="65" t="s">
        <v>159</v>
      </c>
      <c r="C1491" s="65" t="str">
        <f>VLOOKUP(B1491,Vereadores!$A$2:$C$59,2,0)</f>
        <v>PSOL</v>
      </c>
      <c r="D1491" s="65" t="s">
        <v>3097</v>
      </c>
      <c r="E1491" s="70">
        <v>130000</v>
      </c>
      <c r="F1491" s="65" t="s">
        <v>217</v>
      </c>
      <c r="G1491" s="65" t="s">
        <v>3098</v>
      </c>
      <c r="H1491" s="65" t="s">
        <v>1040</v>
      </c>
      <c r="I1491" s="71"/>
    </row>
    <row r="1492" spans="1:9" s="29" customFormat="1" hidden="1" x14ac:dyDescent="0.25">
      <c r="A1492" s="93">
        <f t="shared" si="24"/>
        <v>1490</v>
      </c>
      <c r="B1492" s="65" t="s">
        <v>69</v>
      </c>
      <c r="C1492" s="65" t="str">
        <f>VLOOKUP(B1492,Vereadores!$A$2:$C$59,2,0)</f>
        <v>MDB</v>
      </c>
      <c r="D1492" s="65" t="s">
        <v>3099</v>
      </c>
      <c r="E1492" s="70">
        <v>50000</v>
      </c>
      <c r="F1492" s="65" t="s">
        <v>251</v>
      </c>
      <c r="G1492" s="65" t="s">
        <v>3100</v>
      </c>
      <c r="H1492" s="65" t="s">
        <v>195</v>
      </c>
      <c r="I1492" s="71">
        <v>45485</v>
      </c>
    </row>
    <row r="1493" spans="1:9" s="29" customFormat="1" ht="45" x14ac:dyDescent="0.25">
      <c r="A1493" s="93">
        <f t="shared" si="24"/>
        <v>1491</v>
      </c>
      <c r="B1493" s="65" t="s">
        <v>69</v>
      </c>
      <c r="C1493" s="65" t="str">
        <f>VLOOKUP(B1493,Vereadores!$A$2:$C$59,2,0)</f>
        <v>MDB</v>
      </c>
      <c r="D1493" s="65" t="s">
        <v>3101</v>
      </c>
      <c r="E1493" s="70">
        <v>50000</v>
      </c>
      <c r="F1493" s="65" t="s">
        <v>556</v>
      </c>
      <c r="G1493" s="65" t="s">
        <v>3102</v>
      </c>
      <c r="H1493" s="65" t="s">
        <v>180</v>
      </c>
      <c r="I1493" s="71" t="s">
        <v>1265</v>
      </c>
    </row>
    <row r="1494" spans="1:9" s="29" customFormat="1" x14ac:dyDescent="0.25">
      <c r="A1494" s="93">
        <f t="shared" si="24"/>
        <v>1492</v>
      </c>
      <c r="B1494" s="65" t="s">
        <v>69</v>
      </c>
      <c r="C1494" s="65" t="str">
        <f>VLOOKUP(B1494,Vereadores!$A$2:$C$59,2,0)</f>
        <v>MDB</v>
      </c>
      <c r="D1494" s="65" t="s">
        <v>3103</v>
      </c>
      <c r="E1494" s="70">
        <v>30000</v>
      </c>
      <c r="F1494" s="65" t="s">
        <v>251</v>
      </c>
      <c r="G1494" s="65" t="s">
        <v>3104</v>
      </c>
      <c r="H1494" s="65" t="s">
        <v>180</v>
      </c>
      <c r="I1494" s="71" t="s">
        <v>1248</v>
      </c>
    </row>
    <row r="1495" spans="1:9" s="29" customFormat="1" ht="30" x14ac:dyDescent="0.25">
      <c r="A1495" s="93">
        <f t="shared" si="24"/>
        <v>1493</v>
      </c>
      <c r="B1495" s="65" t="s">
        <v>86</v>
      </c>
      <c r="C1495" s="65" t="str">
        <f>VLOOKUP(B1495,Vereadores!$A$2:$C$59,2,0)</f>
        <v>MDB</v>
      </c>
      <c r="D1495" s="65" t="s">
        <v>3105</v>
      </c>
      <c r="E1495" s="70">
        <v>600000</v>
      </c>
      <c r="F1495" s="65" t="s">
        <v>221</v>
      </c>
      <c r="G1495" s="65" t="s">
        <v>3106</v>
      </c>
      <c r="H1495" s="65" t="s">
        <v>180</v>
      </c>
      <c r="I1495" s="71">
        <v>45420</v>
      </c>
    </row>
    <row r="1496" spans="1:9" s="29" customFormat="1" ht="30" x14ac:dyDescent="0.25">
      <c r="A1496" s="93">
        <f t="shared" si="24"/>
        <v>1494</v>
      </c>
      <c r="B1496" s="65" t="s">
        <v>80</v>
      </c>
      <c r="C1496" s="65" t="str">
        <f>VLOOKUP(B1496,Vereadores!$A$2:$C$59,2,0)</f>
        <v>PSOL</v>
      </c>
      <c r="D1496" s="65" t="s">
        <v>3107</v>
      </c>
      <c r="E1496" s="70">
        <v>49860</v>
      </c>
      <c r="F1496" s="65" t="s">
        <v>217</v>
      </c>
      <c r="G1496" s="65" t="s">
        <v>3108</v>
      </c>
      <c r="H1496" s="65" t="s">
        <v>180</v>
      </c>
      <c r="I1496" s="71" t="s">
        <v>3056</v>
      </c>
    </row>
    <row r="1497" spans="1:9" s="29" customFormat="1" hidden="1" x14ac:dyDescent="0.25">
      <c r="A1497" s="93">
        <f t="shared" si="24"/>
        <v>1495</v>
      </c>
      <c r="B1497" s="65" t="s">
        <v>12</v>
      </c>
      <c r="C1497" s="65" t="str">
        <f>VLOOKUP(B1497,Vereadores!$A$2:$C$59,2,0)</f>
        <v>PSOL</v>
      </c>
      <c r="D1497" s="65" t="s">
        <v>3109</v>
      </c>
      <c r="E1497" s="70">
        <v>200000</v>
      </c>
      <c r="F1497" s="65" t="s">
        <v>221</v>
      </c>
      <c r="G1497" s="65" t="s">
        <v>3110</v>
      </c>
      <c r="H1497" s="65" t="s">
        <v>195</v>
      </c>
      <c r="I1497" s="71"/>
    </row>
    <row r="1498" spans="1:9" s="29" customFormat="1" x14ac:dyDescent="0.25">
      <c r="A1498" s="93">
        <f t="shared" si="24"/>
        <v>1496</v>
      </c>
      <c r="B1498" s="65" t="s">
        <v>806</v>
      </c>
      <c r="C1498" s="65" t="str">
        <f>VLOOKUP(B1498,Vereadores!$A$2:$C$59,2,0)</f>
        <v>PL</v>
      </c>
      <c r="D1498" s="65" t="s">
        <v>3111</v>
      </c>
      <c r="E1498" s="70">
        <v>100000</v>
      </c>
      <c r="F1498" s="65" t="s">
        <v>251</v>
      </c>
      <c r="G1498" s="65" t="s">
        <v>3112</v>
      </c>
      <c r="H1498" s="65" t="s">
        <v>180</v>
      </c>
      <c r="I1498" s="71">
        <v>45512</v>
      </c>
    </row>
    <row r="1499" spans="1:9" s="29" customFormat="1" x14ac:dyDescent="0.25">
      <c r="A1499" s="93">
        <f t="shared" si="24"/>
        <v>1497</v>
      </c>
      <c r="B1499" s="65" t="s">
        <v>146</v>
      </c>
      <c r="C1499" s="65" t="str">
        <f>VLOOKUP(B1499,Vereadores!$A$2:$C$59,2,0)</f>
        <v>PSC</v>
      </c>
      <c r="D1499" s="65" t="s">
        <v>3113</v>
      </c>
      <c r="E1499" s="70">
        <v>400000</v>
      </c>
      <c r="F1499" s="65" t="s">
        <v>189</v>
      </c>
      <c r="G1499" s="65" t="s">
        <v>3114</v>
      </c>
      <c r="H1499" s="65" t="s">
        <v>180</v>
      </c>
      <c r="I1499" s="71" t="s">
        <v>2622</v>
      </c>
    </row>
    <row r="1500" spans="1:9" s="29" customFormat="1" x14ac:dyDescent="0.25">
      <c r="A1500" s="93">
        <f t="shared" si="24"/>
        <v>1498</v>
      </c>
      <c r="B1500" s="65" t="s">
        <v>146</v>
      </c>
      <c r="C1500" s="65" t="str">
        <f>VLOOKUP(B1500,Vereadores!$A$2:$C$59,2,0)</f>
        <v>PSC</v>
      </c>
      <c r="D1500" s="65" t="s">
        <v>3115</v>
      </c>
      <c r="E1500" s="70">
        <v>400000</v>
      </c>
      <c r="F1500" s="65" t="s">
        <v>189</v>
      </c>
      <c r="G1500" s="65" t="s">
        <v>3116</v>
      </c>
      <c r="H1500" s="65" t="s">
        <v>180</v>
      </c>
      <c r="I1500" s="71" t="s">
        <v>2622</v>
      </c>
    </row>
    <row r="1501" spans="1:9" s="29" customFormat="1" ht="30" x14ac:dyDescent="0.25">
      <c r="A1501" s="93">
        <f t="shared" si="24"/>
        <v>1499</v>
      </c>
      <c r="B1501" s="65" t="s">
        <v>159</v>
      </c>
      <c r="C1501" s="65" t="str">
        <f>VLOOKUP(B1501,Vereadores!$A$2:$C$59,2,0)</f>
        <v>PSOL</v>
      </c>
      <c r="D1501" s="65" t="s">
        <v>3117</v>
      </c>
      <c r="E1501" s="70">
        <v>6000</v>
      </c>
      <c r="F1501" s="65" t="s">
        <v>251</v>
      </c>
      <c r="G1501" s="65" t="s">
        <v>3118</v>
      </c>
      <c r="H1501" s="65" t="s">
        <v>180</v>
      </c>
      <c r="I1501" s="71">
        <v>45516</v>
      </c>
    </row>
    <row r="1502" spans="1:9" s="29" customFormat="1" ht="30" x14ac:dyDescent="0.25">
      <c r="A1502" s="93">
        <f t="shared" si="24"/>
        <v>1500</v>
      </c>
      <c r="B1502" s="65" t="s">
        <v>692</v>
      </c>
      <c r="C1502" s="65" t="str">
        <f>VLOOKUP(B1502,Vereadores!$A$2:$C$59,2,0)</f>
        <v>PSD</v>
      </c>
      <c r="D1502" s="65" t="s">
        <v>3119</v>
      </c>
      <c r="E1502" s="70">
        <v>200000</v>
      </c>
      <c r="F1502" s="77" t="s">
        <v>251</v>
      </c>
      <c r="G1502" s="65" t="s">
        <v>3120</v>
      </c>
      <c r="H1502" s="65" t="s">
        <v>180</v>
      </c>
      <c r="I1502" s="71">
        <v>45485</v>
      </c>
    </row>
    <row r="1503" spans="1:9" s="29" customFormat="1" x14ac:dyDescent="0.25">
      <c r="A1503" s="93">
        <f t="shared" si="24"/>
        <v>1501</v>
      </c>
      <c r="B1503" s="65" t="s">
        <v>86</v>
      </c>
      <c r="C1503" s="65" t="str">
        <f>VLOOKUP(B1503,Vereadores!$A$2:$C$59,2,0)</f>
        <v>MDB</v>
      </c>
      <c r="D1503" s="65" t="s">
        <v>339</v>
      </c>
      <c r="E1503" s="70">
        <v>600000</v>
      </c>
      <c r="F1503" s="77" t="s">
        <v>189</v>
      </c>
      <c r="G1503" s="65" t="s">
        <v>3121</v>
      </c>
      <c r="H1503" s="65" t="s">
        <v>180</v>
      </c>
      <c r="I1503" s="71">
        <v>45489</v>
      </c>
    </row>
    <row r="1504" spans="1:9" s="29" customFormat="1" ht="30" x14ac:dyDescent="0.25">
      <c r="A1504" s="93">
        <f t="shared" si="24"/>
        <v>1502</v>
      </c>
      <c r="B1504" s="65" t="s">
        <v>127</v>
      </c>
      <c r="C1504" s="65" t="str">
        <f>VLOOKUP(B1504,Vereadores!$A$2:$C$59,2,0)</f>
        <v>MDB</v>
      </c>
      <c r="D1504" s="65" t="s">
        <v>3122</v>
      </c>
      <c r="E1504" s="70">
        <v>100000</v>
      </c>
      <c r="F1504" s="77" t="s">
        <v>189</v>
      </c>
      <c r="G1504" s="65" t="s">
        <v>3123</v>
      </c>
      <c r="H1504" s="65" t="s">
        <v>180</v>
      </c>
      <c r="I1504" s="71" t="s">
        <v>2622</v>
      </c>
    </row>
    <row r="1505" spans="1:9" s="29" customFormat="1" x14ac:dyDescent="0.25">
      <c r="A1505" s="93">
        <f t="shared" si="24"/>
        <v>1503</v>
      </c>
      <c r="B1505" s="65" t="s">
        <v>84</v>
      </c>
      <c r="C1505" s="65" t="str">
        <f>VLOOKUP(B1505,Vereadores!$A$2:$C$59,2,0)</f>
        <v>PSB</v>
      </c>
      <c r="D1505" s="65" t="s">
        <v>3124</v>
      </c>
      <c r="E1505" s="70">
        <v>60000</v>
      </c>
      <c r="F1505" s="77" t="s">
        <v>189</v>
      </c>
      <c r="G1505" s="65" t="s">
        <v>3125</v>
      </c>
      <c r="H1505" s="65" t="s">
        <v>180</v>
      </c>
      <c r="I1505" s="71" t="s">
        <v>2622</v>
      </c>
    </row>
    <row r="1506" spans="1:9" s="29" customFormat="1" ht="30" hidden="1" x14ac:dyDescent="0.25">
      <c r="A1506" s="93">
        <f t="shared" si="24"/>
        <v>1504</v>
      </c>
      <c r="B1506" s="65" t="s">
        <v>13</v>
      </c>
      <c r="C1506" s="65" t="str">
        <f>VLOOKUP(B1506,Vereadores!$A$2:$C$59,2,0)</f>
        <v>PT</v>
      </c>
      <c r="D1506" s="65" t="s">
        <v>3126</v>
      </c>
      <c r="E1506" s="70">
        <v>2100000</v>
      </c>
      <c r="F1506" s="65" t="s">
        <v>251</v>
      </c>
      <c r="G1506" s="65" t="s">
        <v>3127</v>
      </c>
      <c r="H1506" s="65" t="s">
        <v>195</v>
      </c>
      <c r="I1506" s="71"/>
    </row>
    <row r="1507" spans="1:9" s="29" customFormat="1" ht="30" x14ac:dyDescent="0.25">
      <c r="A1507" s="93">
        <f t="shared" si="24"/>
        <v>1505</v>
      </c>
      <c r="B1507" s="65" t="s">
        <v>112</v>
      </c>
      <c r="C1507" s="65" t="str">
        <f>VLOOKUP(B1507,Vereadores!$A$2:$C$59,2,0)</f>
        <v>PT</v>
      </c>
      <c r="D1507" s="65" t="s">
        <v>3128</v>
      </c>
      <c r="E1507" s="70">
        <v>80000</v>
      </c>
      <c r="F1507" s="65" t="s">
        <v>299</v>
      </c>
      <c r="G1507" s="65" t="s">
        <v>3129</v>
      </c>
      <c r="H1507" s="65" t="s">
        <v>180</v>
      </c>
      <c r="I1507" s="71">
        <v>45512</v>
      </c>
    </row>
    <row r="1508" spans="1:9" s="29" customFormat="1" ht="30" hidden="1" x14ac:dyDescent="0.25">
      <c r="A1508" s="93">
        <f t="shared" si="24"/>
        <v>1506</v>
      </c>
      <c r="B1508" s="65" t="s">
        <v>10</v>
      </c>
      <c r="C1508" s="65" t="str">
        <f>VLOOKUP(B1508,Vereadores!$A$2:$C$59,2,0)</f>
        <v>PSOL</v>
      </c>
      <c r="D1508" s="65" t="s">
        <v>3130</v>
      </c>
      <c r="E1508" s="70">
        <v>300000</v>
      </c>
      <c r="F1508" s="65" t="s">
        <v>251</v>
      </c>
      <c r="G1508" s="65" t="s">
        <v>3131</v>
      </c>
      <c r="H1508" s="65" t="s">
        <v>1040</v>
      </c>
      <c r="I1508" s="71"/>
    </row>
    <row r="1509" spans="1:9" s="29" customFormat="1" hidden="1" x14ac:dyDescent="0.25">
      <c r="A1509" s="93">
        <f t="shared" si="24"/>
        <v>1507</v>
      </c>
      <c r="B1509" s="65" t="s">
        <v>112</v>
      </c>
      <c r="C1509" s="65" t="str">
        <f>VLOOKUP(B1509,Vereadores!$A$2:$C$59,2,0)</f>
        <v>PT</v>
      </c>
      <c r="D1509" s="65" t="s">
        <v>3132</v>
      </c>
      <c r="E1509" s="70">
        <v>18600</v>
      </c>
      <c r="F1509" s="65" t="s">
        <v>251</v>
      </c>
      <c r="G1509" s="65" t="s">
        <v>3133</v>
      </c>
      <c r="H1509" s="65" t="s">
        <v>195</v>
      </c>
      <c r="I1509" s="71"/>
    </row>
    <row r="1510" spans="1:9" s="29" customFormat="1" x14ac:dyDescent="0.25">
      <c r="A1510" s="93">
        <f t="shared" si="24"/>
        <v>1508</v>
      </c>
      <c r="B1510" s="65" t="s">
        <v>112</v>
      </c>
      <c r="C1510" s="65" t="str">
        <f>VLOOKUP(B1510,Vereadores!$A$2:$C$59,2,0)</f>
        <v>PT</v>
      </c>
      <c r="D1510" s="65" t="s">
        <v>3134</v>
      </c>
      <c r="E1510" s="70">
        <v>115000</v>
      </c>
      <c r="F1510" s="65" t="s">
        <v>178</v>
      </c>
      <c r="G1510" s="65" t="s">
        <v>3135</v>
      </c>
      <c r="H1510" s="65" t="s">
        <v>180</v>
      </c>
      <c r="I1510" s="71">
        <v>45548</v>
      </c>
    </row>
    <row r="1511" spans="1:9" s="29" customFormat="1" ht="30" x14ac:dyDescent="0.25">
      <c r="A1511" s="93">
        <f t="shared" si="24"/>
        <v>1509</v>
      </c>
      <c r="B1511" s="65" t="s">
        <v>112</v>
      </c>
      <c r="C1511" s="65" t="str">
        <f>VLOOKUP(B1511,Vereadores!$A$2:$C$59,2,0)</f>
        <v>PT</v>
      </c>
      <c r="D1511" s="65" t="s">
        <v>3136</v>
      </c>
      <c r="E1511" s="70">
        <v>300000</v>
      </c>
      <c r="F1511" s="65" t="s">
        <v>251</v>
      </c>
      <c r="G1511" s="65" t="s">
        <v>3137</v>
      </c>
      <c r="H1511" s="65" t="s">
        <v>180</v>
      </c>
      <c r="I1511" s="71" t="s">
        <v>1248</v>
      </c>
    </row>
    <row r="1512" spans="1:9" s="29" customFormat="1" ht="30" hidden="1" x14ac:dyDescent="0.25">
      <c r="A1512" s="93">
        <f t="shared" si="24"/>
        <v>1510</v>
      </c>
      <c r="B1512" s="65" t="s">
        <v>80</v>
      </c>
      <c r="C1512" s="65" t="str">
        <f>VLOOKUP(B1512,Vereadores!$A$2:$C$59,2,0)</f>
        <v>PSOL</v>
      </c>
      <c r="D1512" s="65" t="s">
        <v>3138</v>
      </c>
      <c r="E1512" s="70">
        <v>2969.97</v>
      </c>
      <c r="F1512" s="65" t="s">
        <v>178</v>
      </c>
      <c r="G1512" s="65" t="s">
        <v>3139</v>
      </c>
      <c r="H1512" s="65" t="s">
        <v>976</v>
      </c>
      <c r="I1512" s="71"/>
    </row>
    <row r="1513" spans="1:9" s="29" customFormat="1" x14ac:dyDescent="0.25">
      <c r="A1513" s="93">
        <f t="shared" si="24"/>
        <v>1511</v>
      </c>
      <c r="B1513" s="65" t="s">
        <v>10</v>
      </c>
      <c r="C1513" s="65" t="str">
        <f>VLOOKUP(B1513,Vereadores!$A$2:$C$59,2,0)</f>
        <v>PSOL</v>
      </c>
      <c r="D1513" s="65" t="s">
        <v>3140</v>
      </c>
      <c r="E1513" s="70">
        <v>60000</v>
      </c>
      <c r="F1513" s="65" t="s">
        <v>251</v>
      </c>
      <c r="G1513" s="65" t="s">
        <v>3141</v>
      </c>
      <c r="H1513" s="65" t="s">
        <v>180</v>
      </c>
      <c r="I1513" s="71">
        <v>45512</v>
      </c>
    </row>
    <row r="1514" spans="1:9" s="29" customFormat="1" x14ac:dyDescent="0.25">
      <c r="A1514" s="93">
        <f t="shared" si="24"/>
        <v>1512</v>
      </c>
      <c r="B1514" s="65" t="s">
        <v>293</v>
      </c>
      <c r="C1514" s="65" t="str">
        <f>VLOOKUP(B1514,Vereadores!$A$2:$C$59,2,0)</f>
        <v>PT</v>
      </c>
      <c r="D1514" s="65" t="s">
        <v>3142</v>
      </c>
      <c r="E1514" s="70">
        <v>25000</v>
      </c>
      <c r="F1514" s="65" t="s">
        <v>251</v>
      </c>
      <c r="G1514" s="65" t="s">
        <v>3143</v>
      </c>
      <c r="H1514" s="65" t="s">
        <v>180</v>
      </c>
      <c r="I1514" s="71" t="s">
        <v>1248</v>
      </c>
    </row>
    <row r="1515" spans="1:9" s="29" customFormat="1" x14ac:dyDescent="0.25">
      <c r="A1515" s="93">
        <f t="shared" si="24"/>
        <v>1513</v>
      </c>
      <c r="B1515" s="65" t="s">
        <v>692</v>
      </c>
      <c r="C1515" s="65" t="str">
        <f>VLOOKUP(B1515,Vereadores!$A$2:$C$59,2,0)</f>
        <v>PSD</v>
      </c>
      <c r="D1515" s="65" t="s">
        <v>3144</v>
      </c>
      <c r="E1515" s="70">
        <v>114588.05</v>
      </c>
      <c r="F1515" s="65" t="s">
        <v>178</v>
      </c>
      <c r="G1515" s="88" t="s">
        <v>3145</v>
      </c>
      <c r="H1515" s="65" t="s">
        <v>180</v>
      </c>
      <c r="I1515" s="71" t="s">
        <v>3003</v>
      </c>
    </row>
    <row r="1516" spans="1:9" s="29" customFormat="1" x14ac:dyDescent="0.25">
      <c r="A1516" s="93">
        <f t="shared" si="24"/>
        <v>1514</v>
      </c>
      <c r="B1516" s="65" t="s">
        <v>344</v>
      </c>
      <c r="C1516" s="65" t="str">
        <f>VLOOKUP(B1516,Vereadores!$A$2:$C$59,2,0)</f>
        <v>UNIÃO BRASIL</v>
      </c>
      <c r="D1516" s="65" t="s">
        <v>3146</v>
      </c>
      <c r="E1516" s="70">
        <v>500000</v>
      </c>
      <c r="F1516" s="65" t="s">
        <v>189</v>
      </c>
      <c r="G1516" s="89" t="s">
        <v>3147</v>
      </c>
      <c r="H1516" s="65" t="s">
        <v>180</v>
      </c>
      <c r="I1516" s="71" t="s">
        <v>2622</v>
      </c>
    </row>
    <row r="1517" spans="1:9" s="29" customFormat="1" x14ac:dyDescent="0.25">
      <c r="A1517" s="93">
        <f t="shared" si="24"/>
        <v>1515</v>
      </c>
      <c r="B1517" s="65" t="s">
        <v>103</v>
      </c>
      <c r="C1517" s="65" t="str">
        <f>VLOOKUP(B1517,Vereadores!$A$2:$C$59,2,0)</f>
        <v>PT</v>
      </c>
      <c r="D1517" s="65" t="s">
        <v>2835</v>
      </c>
      <c r="E1517" s="70">
        <v>165000</v>
      </c>
      <c r="F1517" s="65" t="s">
        <v>270</v>
      </c>
      <c r="G1517" s="89" t="s">
        <v>3148</v>
      </c>
      <c r="H1517" s="65" t="s">
        <v>180</v>
      </c>
      <c r="I1517" s="71">
        <v>45634</v>
      </c>
    </row>
    <row r="1518" spans="1:9" s="29" customFormat="1" ht="30" x14ac:dyDescent="0.25">
      <c r="A1518" s="93">
        <f t="shared" si="24"/>
        <v>1516</v>
      </c>
      <c r="B1518" s="85" t="s">
        <v>215</v>
      </c>
      <c r="C1518" s="85" t="str">
        <f>VLOOKUP(B1518,Vereadores!$A$2:$C$59,2,0)</f>
        <v>UNIÃO BRASIL</v>
      </c>
      <c r="D1518" s="77" t="s">
        <v>3149</v>
      </c>
      <c r="E1518" s="70">
        <v>120000</v>
      </c>
      <c r="F1518" s="65" t="s">
        <v>217</v>
      </c>
      <c r="G1518" s="85" t="s">
        <v>3150</v>
      </c>
      <c r="H1518" s="65" t="s">
        <v>180</v>
      </c>
      <c r="I1518" s="86">
        <v>45543</v>
      </c>
    </row>
    <row r="1519" spans="1:9" s="29" customFormat="1" ht="30" x14ac:dyDescent="0.25">
      <c r="A1519" s="93">
        <f t="shared" si="24"/>
        <v>1517</v>
      </c>
      <c r="B1519" s="65" t="s">
        <v>80</v>
      </c>
      <c r="C1519" s="65" t="str">
        <f>VLOOKUP(B1519,Vereadores!$A$2:$C$59,2,0)</f>
        <v>PSOL</v>
      </c>
      <c r="D1519" s="71" t="s">
        <v>3151</v>
      </c>
      <c r="E1519" s="70">
        <v>34606.82</v>
      </c>
      <c r="F1519" s="65" t="s">
        <v>178</v>
      </c>
      <c r="G1519" s="65" t="s">
        <v>3152</v>
      </c>
      <c r="H1519" s="65" t="s">
        <v>180</v>
      </c>
      <c r="I1519" s="71">
        <v>45543</v>
      </c>
    </row>
    <row r="1520" spans="1:9" s="29" customFormat="1" x14ac:dyDescent="0.25">
      <c r="A1520" s="93">
        <f t="shared" si="24"/>
        <v>1518</v>
      </c>
      <c r="B1520" s="65" t="s">
        <v>113</v>
      </c>
      <c r="C1520" s="65" t="str">
        <f>VLOOKUP(B1520,Vereadores!$A$2:$C$59,2,0)</f>
        <v>MDB</v>
      </c>
      <c r="D1520" s="71" t="s">
        <v>3153</v>
      </c>
      <c r="E1520" s="70">
        <v>30000</v>
      </c>
      <c r="F1520" s="65" t="s">
        <v>251</v>
      </c>
      <c r="G1520" s="65" t="s">
        <v>3154</v>
      </c>
      <c r="H1520" s="65" t="s">
        <v>180</v>
      </c>
      <c r="I1520" s="71">
        <v>45485</v>
      </c>
    </row>
    <row r="1521" spans="1:9" s="29" customFormat="1" x14ac:dyDescent="0.25">
      <c r="A1521" s="93">
        <f t="shared" si="24"/>
        <v>1519</v>
      </c>
      <c r="B1521" s="65" t="s">
        <v>10</v>
      </c>
      <c r="C1521" s="65" t="str">
        <f>VLOOKUP(B1521,Vereadores!$A$2:$C$59,2,0)</f>
        <v>PSOL</v>
      </c>
      <c r="D1521" s="71" t="s">
        <v>1624</v>
      </c>
      <c r="E1521" s="70">
        <v>700000</v>
      </c>
      <c r="F1521" s="65" t="s">
        <v>221</v>
      </c>
      <c r="G1521" s="65" t="s">
        <v>3155</v>
      </c>
      <c r="H1521" s="65" t="s">
        <v>180</v>
      </c>
      <c r="I1521" s="71" t="s">
        <v>3056</v>
      </c>
    </row>
    <row r="1522" spans="1:9" s="29" customFormat="1" ht="30" hidden="1" x14ac:dyDescent="0.25">
      <c r="A1522" s="93">
        <f t="shared" si="24"/>
        <v>1520</v>
      </c>
      <c r="B1522" s="65" t="s">
        <v>122</v>
      </c>
      <c r="C1522" s="65" t="str">
        <f>VLOOKUP(B1522,Vereadores!$A$2:$C$59,2,0)</f>
        <v>PT</v>
      </c>
      <c r="D1522" s="71" t="s">
        <v>3156</v>
      </c>
      <c r="E1522" s="70">
        <v>6000</v>
      </c>
      <c r="F1522" s="65" t="s">
        <v>251</v>
      </c>
      <c r="G1522" s="65" t="s">
        <v>3157</v>
      </c>
      <c r="H1522" s="65" t="s">
        <v>195</v>
      </c>
      <c r="I1522" s="71"/>
    </row>
    <row r="1523" spans="1:9" s="29" customFormat="1" ht="30" hidden="1" x14ac:dyDescent="0.25">
      <c r="A1523" s="93">
        <f t="shared" si="24"/>
        <v>1521</v>
      </c>
      <c r="B1523" s="65" t="s">
        <v>125</v>
      </c>
      <c r="C1523" s="65" t="str">
        <f>VLOOKUP(B1523,Vereadores!$A$2:$C$59,2,0)</f>
        <v>PSD</v>
      </c>
      <c r="D1523" s="71" t="s">
        <v>3158</v>
      </c>
      <c r="E1523" s="70">
        <v>16000</v>
      </c>
      <c r="F1523" s="65" t="s">
        <v>251</v>
      </c>
      <c r="G1523" s="65" t="s">
        <v>3159</v>
      </c>
      <c r="H1523" s="65" t="s">
        <v>195</v>
      </c>
      <c r="I1523" s="71"/>
    </row>
    <row r="1524" spans="1:9" s="29" customFormat="1" hidden="1" x14ac:dyDescent="0.25">
      <c r="A1524" s="93">
        <f t="shared" si="24"/>
        <v>1522</v>
      </c>
      <c r="B1524" s="65" t="s">
        <v>125</v>
      </c>
      <c r="C1524" s="65" t="str">
        <f>VLOOKUP(B1524,Vereadores!$A$2:$C$59,2,0)</f>
        <v>PSD</v>
      </c>
      <c r="D1524" s="71" t="s">
        <v>3160</v>
      </c>
      <c r="E1524" s="70">
        <v>45000</v>
      </c>
      <c r="F1524" s="65" t="s">
        <v>251</v>
      </c>
      <c r="G1524" s="65" t="s">
        <v>3161</v>
      </c>
      <c r="H1524" s="65" t="s">
        <v>195</v>
      </c>
      <c r="I1524" s="71"/>
    </row>
    <row r="1525" spans="1:9" s="29" customFormat="1" hidden="1" x14ac:dyDescent="0.25">
      <c r="A1525" s="93">
        <f t="shared" si="24"/>
        <v>1523</v>
      </c>
      <c r="B1525" s="65" t="s">
        <v>125</v>
      </c>
      <c r="C1525" s="65" t="str">
        <f>VLOOKUP(B1525,Vereadores!$A$2:$C$59,2,0)</f>
        <v>PSD</v>
      </c>
      <c r="D1525" s="71" t="s">
        <v>3162</v>
      </c>
      <c r="E1525" s="70">
        <v>27000</v>
      </c>
      <c r="F1525" s="65" t="s">
        <v>251</v>
      </c>
      <c r="G1525" s="65" t="s">
        <v>3163</v>
      </c>
      <c r="H1525" s="65" t="s">
        <v>195</v>
      </c>
      <c r="I1525" s="71"/>
    </row>
    <row r="1526" spans="1:9" s="29" customFormat="1" ht="30" hidden="1" x14ac:dyDescent="0.25">
      <c r="A1526" s="93">
        <f t="shared" si="24"/>
        <v>1524</v>
      </c>
      <c r="B1526" s="65" t="s">
        <v>125</v>
      </c>
      <c r="C1526" s="65" t="str">
        <f>VLOOKUP(B1526,Vereadores!$A$2:$C$59,2,0)</f>
        <v>PSD</v>
      </c>
      <c r="D1526" s="71" t="s">
        <v>3164</v>
      </c>
      <c r="E1526" s="70">
        <v>4500</v>
      </c>
      <c r="F1526" s="65" t="s">
        <v>251</v>
      </c>
      <c r="G1526" s="65" t="s">
        <v>3165</v>
      </c>
      <c r="H1526" s="65" t="s">
        <v>195</v>
      </c>
      <c r="I1526" s="71"/>
    </row>
    <row r="1527" spans="1:9" s="29" customFormat="1" hidden="1" x14ac:dyDescent="0.25">
      <c r="A1527" s="93">
        <f t="shared" si="24"/>
        <v>1525</v>
      </c>
      <c r="B1527" s="65" t="s">
        <v>125</v>
      </c>
      <c r="C1527" s="65" t="str">
        <f>VLOOKUP(B1527,Vereadores!$A$2:$C$59,2,0)</f>
        <v>PSD</v>
      </c>
      <c r="D1527" s="71" t="s">
        <v>3166</v>
      </c>
      <c r="E1527" s="70">
        <v>16000</v>
      </c>
      <c r="F1527" s="65" t="s">
        <v>251</v>
      </c>
      <c r="G1527" s="65" t="s">
        <v>3167</v>
      </c>
      <c r="H1527" s="65" t="s">
        <v>195</v>
      </c>
      <c r="I1527" s="71"/>
    </row>
    <row r="1528" spans="1:9" s="29" customFormat="1" ht="30" hidden="1" x14ac:dyDescent="0.25">
      <c r="A1528" s="93">
        <f t="shared" si="24"/>
        <v>1526</v>
      </c>
      <c r="B1528" s="65" t="s">
        <v>125</v>
      </c>
      <c r="C1528" s="65" t="str">
        <f>VLOOKUP(B1528,Vereadores!$A$2:$C$59,2,0)</f>
        <v>PSD</v>
      </c>
      <c r="D1528" s="71" t="s">
        <v>3168</v>
      </c>
      <c r="E1528" s="70">
        <v>6500</v>
      </c>
      <c r="F1528" s="65" t="s">
        <v>251</v>
      </c>
      <c r="G1528" s="65" t="s">
        <v>3169</v>
      </c>
      <c r="H1528" s="65" t="s">
        <v>195</v>
      </c>
      <c r="I1528" s="71"/>
    </row>
    <row r="1529" spans="1:9" s="29" customFormat="1" hidden="1" x14ac:dyDescent="0.25">
      <c r="A1529" s="93">
        <f t="shared" si="24"/>
        <v>1527</v>
      </c>
      <c r="B1529" s="65" t="s">
        <v>125</v>
      </c>
      <c r="C1529" s="65" t="str">
        <f>VLOOKUP(B1529,Vereadores!$A$2:$C$59,2,0)</f>
        <v>PSD</v>
      </c>
      <c r="D1529" s="71" t="s">
        <v>3170</v>
      </c>
      <c r="E1529" s="70">
        <v>6500</v>
      </c>
      <c r="F1529" s="65" t="s">
        <v>251</v>
      </c>
      <c r="G1529" s="65" t="s">
        <v>3171</v>
      </c>
      <c r="H1529" s="65" t="s">
        <v>195</v>
      </c>
      <c r="I1529" s="71"/>
    </row>
    <row r="1530" spans="1:9" s="29" customFormat="1" hidden="1" x14ac:dyDescent="0.25">
      <c r="A1530" s="93">
        <f t="shared" si="24"/>
        <v>1528</v>
      </c>
      <c r="B1530" s="65" t="s">
        <v>125</v>
      </c>
      <c r="C1530" s="65" t="str">
        <f>VLOOKUP(B1530,Vereadores!$A$2:$C$59,2,0)</f>
        <v>PSD</v>
      </c>
      <c r="D1530" s="71" t="s">
        <v>3172</v>
      </c>
      <c r="E1530" s="70">
        <v>20000</v>
      </c>
      <c r="F1530" s="65" t="s">
        <v>251</v>
      </c>
      <c r="G1530" s="65" t="s">
        <v>3173</v>
      </c>
      <c r="H1530" s="65" t="s">
        <v>195</v>
      </c>
      <c r="I1530" s="71"/>
    </row>
    <row r="1531" spans="1:9" s="29" customFormat="1" ht="45" hidden="1" x14ac:dyDescent="0.25">
      <c r="A1531" s="93">
        <f t="shared" si="24"/>
        <v>1529</v>
      </c>
      <c r="B1531" s="65" t="s">
        <v>122</v>
      </c>
      <c r="C1531" s="65" t="str">
        <f>VLOOKUP(B1531,Vereadores!$A$2:$C$59,2,0)</f>
        <v>PT</v>
      </c>
      <c r="D1531" s="71" t="s">
        <v>3174</v>
      </c>
      <c r="E1531" s="70">
        <v>5000</v>
      </c>
      <c r="F1531" s="65" t="s">
        <v>251</v>
      </c>
      <c r="G1531" s="65" t="s">
        <v>3175</v>
      </c>
      <c r="H1531" s="65" t="s">
        <v>195</v>
      </c>
      <c r="I1531" s="71">
        <v>45420</v>
      </c>
    </row>
    <row r="1532" spans="1:9" s="29" customFormat="1" hidden="1" x14ac:dyDescent="0.25">
      <c r="A1532" s="93">
        <f t="shared" si="24"/>
        <v>1530</v>
      </c>
      <c r="B1532" s="65" t="s">
        <v>12</v>
      </c>
      <c r="C1532" s="65" t="str">
        <f>VLOOKUP(B1532,Vereadores!$A$2:$C$59,2,0)</f>
        <v>PSOL</v>
      </c>
      <c r="D1532" s="71" t="s">
        <v>3176</v>
      </c>
      <c r="E1532" s="70">
        <v>220000</v>
      </c>
      <c r="F1532" s="65" t="s">
        <v>376</v>
      </c>
      <c r="G1532" s="65" t="s">
        <v>3177</v>
      </c>
      <c r="H1532" s="65" t="s">
        <v>1040</v>
      </c>
      <c r="I1532" s="71"/>
    </row>
    <row r="1533" spans="1:9" s="29" customFormat="1" x14ac:dyDescent="0.25">
      <c r="A1533" s="93">
        <f t="shared" si="24"/>
        <v>1531</v>
      </c>
      <c r="B1533" s="65" t="s">
        <v>86</v>
      </c>
      <c r="C1533" s="65" t="str">
        <f>VLOOKUP(B1533,Vereadores!$A$2:$C$59,2,0)</f>
        <v>MDB</v>
      </c>
      <c r="D1533" s="71" t="s">
        <v>3178</v>
      </c>
      <c r="E1533" s="70">
        <v>406692.17</v>
      </c>
      <c r="F1533" s="65" t="s">
        <v>178</v>
      </c>
      <c r="G1533" s="65" t="s">
        <v>3179</v>
      </c>
      <c r="H1533" s="65" t="s">
        <v>180</v>
      </c>
      <c r="I1533" s="71">
        <v>45489</v>
      </c>
    </row>
    <row r="1534" spans="1:9" s="29" customFormat="1" hidden="1" x14ac:dyDescent="0.25">
      <c r="A1534" s="93">
        <f t="shared" si="24"/>
        <v>1532</v>
      </c>
      <c r="B1534" s="65" t="s">
        <v>12</v>
      </c>
      <c r="C1534" s="65" t="str">
        <f>VLOOKUP(B1534,Vereadores!$A$2:$C$59,2,0)</f>
        <v>PSOL</v>
      </c>
      <c r="D1534" s="71" t="s">
        <v>1765</v>
      </c>
      <c r="E1534" s="70">
        <v>400000</v>
      </c>
      <c r="F1534" s="65" t="s">
        <v>178</v>
      </c>
      <c r="G1534" s="65" t="s">
        <v>3180</v>
      </c>
      <c r="H1534" s="65" t="s">
        <v>1040</v>
      </c>
      <c r="I1534" s="71"/>
    </row>
    <row r="1535" spans="1:9" s="29" customFormat="1" ht="30" x14ac:dyDescent="0.25">
      <c r="A1535" s="93">
        <f t="shared" si="24"/>
        <v>1533</v>
      </c>
      <c r="B1535" s="65" t="s">
        <v>293</v>
      </c>
      <c r="C1535" s="65" t="str">
        <f>VLOOKUP(B1535,Vereadores!$A$2:$C$59,2,0)</f>
        <v>PT</v>
      </c>
      <c r="D1535" s="71" t="s">
        <v>3181</v>
      </c>
      <c r="E1535" s="70">
        <v>100000</v>
      </c>
      <c r="F1535" s="65" t="s">
        <v>217</v>
      </c>
      <c r="G1535" s="65" t="s">
        <v>3182</v>
      </c>
      <c r="H1535" s="65" t="s">
        <v>180</v>
      </c>
      <c r="I1535" s="71" t="s">
        <v>1265</v>
      </c>
    </row>
    <row r="1536" spans="1:9" s="29" customFormat="1" hidden="1" x14ac:dyDescent="0.25">
      <c r="A1536" s="93">
        <f t="shared" si="24"/>
        <v>1534</v>
      </c>
      <c r="B1536" s="65" t="s">
        <v>249</v>
      </c>
      <c r="C1536" s="65" t="str">
        <f>VLOOKUP(B1536,Vereadores!$A$2:$C$59,2,0)</f>
        <v>MDB</v>
      </c>
      <c r="D1536" s="71" t="s">
        <v>3183</v>
      </c>
      <c r="E1536" s="70">
        <v>243018.73</v>
      </c>
      <c r="F1536" s="65" t="s">
        <v>584</v>
      </c>
      <c r="G1536" s="65" t="s">
        <v>3184</v>
      </c>
      <c r="H1536" s="65" t="s">
        <v>214</v>
      </c>
      <c r="I1536" s="71"/>
    </row>
    <row r="1537" spans="1:9" s="29" customFormat="1" x14ac:dyDescent="0.25">
      <c r="A1537" s="93">
        <f t="shared" si="24"/>
        <v>1535</v>
      </c>
      <c r="B1537" s="65" t="s">
        <v>568</v>
      </c>
      <c r="C1537" s="65" t="str">
        <f>VLOOKUP(B1537,Vereadores!$A$2:$C$59,2,0)</f>
        <v>UNIÃO BRASIL</v>
      </c>
      <c r="D1537" s="71" t="s">
        <v>3185</v>
      </c>
      <c r="E1537" s="70">
        <v>300000</v>
      </c>
      <c r="F1537" s="65" t="s">
        <v>189</v>
      </c>
      <c r="G1537" s="65" t="s">
        <v>3186</v>
      </c>
      <c r="H1537" s="65" t="s">
        <v>180</v>
      </c>
      <c r="I1537" s="71" t="s">
        <v>2622</v>
      </c>
    </row>
    <row r="1538" spans="1:9" s="29" customFormat="1" ht="30" x14ac:dyDescent="0.25">
      <c r="A1538" s="93">
        <f t="shared" si="24"/>
        <v>1536</v>
      </c>
      <c r="B1538" s="65" t="s">
        <v>667</v>
      </c>
      <c r="C1538" s="65" t="str">
        <f>VLOOKUP(B1538,Vereadores!$A$2:$C$59,2,0)</f>
        <v>MDB</v>
      </c>
      <c r="D1538" s="71" t="s">
        <v>3187</v>
      </c>
      <c r="E1538" s="70">
        <v>25000</v>
      </c>
      <c r="F1538" s="65" t="s">
        <v>189</v>
      </c>
      <c r="G1538" s="65" t="s">
        <v>3188</v>
      </c>
      <c r="H1538" s="65" t="s">
        <v>180</v>
      </c>
      <c r="I1538" s="71" t="s">
        <v>2622</v>
      </c>
    </row>
    <row r="1539" spans="1:9" s="29" customFormat="1" x14ac:dyDescent="0.25">
      <c r="A1539" s="93">
        <f t="shared" ref="A1539:A1602" si="25">A1538+1</f>
        <v>1537</v>
      </c>
      <c r="B1539" s="65" t="s">
        <v>293</v>
      </c>
      <c r="C1539" s="65" t="str">
        <f>VLOOKUP(B1539,Vereadores!$A$2:$C$59,2,0)</f>
        <v>PT</v>
      </c>
      <c r="D1539" s="71" t="s">
        <v>3189</v>
      </c>
      <c r="E1539" s="70">
        <v>30000</v>
      </c>
      <c r="F1539" s="65" t="s">
        <v>251</v>
      </c>
      <c r="G1539" s="65" t="s">
        <v>3190</v>
      </c>
      <c r="H1539" s="65" t="s">
        <v>180</v>
      </c>
      <c r="I1539" s="71" t="s">
        <v>1248</v>
      </c>
    </row>
    <row r="1540" spans="1:9" s="29" customFormat="1" x14ac:dyDescent="0.25">
      <c r="A1540" s="93">
        <f t="shared" si="25"/>
        <v>1538</v>
      </c>
      <c r="B1540" s="65" t="s">
        <v>215</v>
      </c>
      <c r="C1540" s="65" t="str">
        <f>VLOOKUP(B1540,Vereadores!$A$2:$C$59,2,0)</f>
        <v>UNIÃO BRASIL</v>
      </c>
      <c r="D1540" s="71" t="s">
        <v>3191</v>
      </c>
      <c r="E1540" s="70">
        <v>100000</v>
      </c>
      <c r="F1540" s="65" t="s">
        <v>189</v>
      </c>
      <c r="G1540" s="65" t="s">
        <v>3192</v>
      </c>
      <c r="H1540" s="65" t="s">
        <v>180</v>
      </c>
      <c r="I1540" s="71" t="s">
        <v>2622</v>
      </c>
    </row>
    <row r="1541" spans="1:9" s="29" customFormat="1" ht="30" x14ac:dyDescent="0.25">
      <c r="A1541" s="93">
        <f t="shared" si="25"/>
        <v>1539</v>
      </c>
      <c r="B1541" s="65" t="s">
        <v>37</v>
      </c>
      <c r="C1541" s="65" t="str">
        <f>VLOOKUP(B1541,Vereadores!$A$2:$C$59,2,0)</f>
        <v>REPUBLICANOS</v>
      </c>
      <c r="D1541" s="71" t="s">
        <v>3193</v>
      </c>
      <c r="E1541" s="70">
        <v>100000</v>
      </c>
      <c r="F1541" s="65" t="s">
        <v>217</v>
      </c>
      <c r="G1541" s="65" t="s">
        <v>3194</v>
      </c>
      <c r="H1541" s="65" t="s">
        <v>180</v>
      </c>
      <c r="I1541" s="71">
        <v>45543</v>
      </c>
    </row>
    <row r="1542" spans="1:9" s="29" customFormat="1" ht="30" hidden="1" x14ac:dyDescent="0.25">
      <c r="A1542" s="93">
        <f t="shared" si="25"/>
        <v>1540</v>
      </c>
      <c r="B1542" s="85" t="s">
        <v>80</v>
      </c>
      <c r="C1542" s="85" t="str">
        <f>VLOOKUP(B1542,Vereadores!$A$2:$C$59,2,0)</f>
        <v>PSOL</v>
      </c>
      <c r="D1542" s="77" t="s">
        <v>3195</v>
      </c>
      <c r="E1542" s="70">
        <v>60000</v>
      </c>
      <c r="F1542" s="65" t="s">
        <v>251</v>
      </c>
      <c r="G1542" s="85" t="s">
        <v>3196</v>
      </c>
      <c r="H1542" s="65" t="s">
        <v>1040</v>
      </c>
      <c r="I1542" s="86"/>
    </row>
    <row r="1543" spans="1:9" s="29" customFormat="1" x14ac:dyDescent="0.25">
      <c r="A1543" s="93">
        <f t="shared" si="25"/>
        <v>1541</v>
      </c>
      <c r="B1543" s="65" t="s">
        <v>767</v>
      </c>
      <c r="C1543" s="65" t="str">
        <f>VLOOKUP(B1543,Vereadores!$A$2:$C$59,2,0)</f>
        <v>PT</v>
      </c>
      <c r="D1543" s="71" t="s">
        <v>3197</v>
      </c>
      <c r="E1543" s="70">
        <v>100000</v>
      </c>
      <c r="F1543" s="65" t="s">
        <v>251</v>
      </c>
      <c r="G1543" s="65" t="s">
        <v>3198</v>
      </c>
      <c r="H1543" s="65" t="s">
        <v>180</v>
      </c>
      <c r="I1543" s="71">
        <v>45499</v>
      </c>
    </row>
    <row r="1544" spans="1:9" s="29" customFormat="1" x14ac:dyDescent="0.25">
      <c r="A1544" s="93">
        <f t="shared" si="25"/>
        <v>1542</v>
      </c>
      <c r="B1544" s="65" t="s">
        <v>202</v>
      </c>
      <c r="C1544" s="65" t="str">
        <f>VLOOKUP(B1544,Vereadores!$A$2:$C$59,2,0)</f>
        <v>MDB</v>
      </c>
      <c r="D1544" s="71" t="s">
        <v>3199</v>
      </c>
      <c r="E1544" s="70">
        <v>24841.72</v>
      </c>
      <c r="F1544" s="65" t="s">
        <v>178</v>
      </c>
      <c r="G1544" s="65" t="s">
        <v>3200</v>
      </c>
      <c r="H1544" s="65" t="s">
        <v>180</v>
      </c>
      <c r="I1544" s="71">
        <v>45509</v>
      </c>
    </row>
    <row r="1545" spans="1:9" s="29" customFormat="1" ht="30" hidden="1" x14ac:dyDescent="0.25">
      <c r="A1545" s="93">
        <f t="shared" si="25"/>
        <v>1543</v>
      </c>
      <c r="B1545" s="65" t="s">
        <v>122</v>
      </c>
      <c r="C1545" s="65" t="str">
        <f>VLOOKUP(B1545,Vereadores!$A$2:$C$59,2,0)</f>
        <v>PT</v>
      </c>
      <c r="D1545" s="71" t="s">
        <v>3201</v>
      </c>
      <c r="E1545" s="70">
        <v>100000</v>
      </c>
      <c r="F1545" s="65" t="s">
        <v>212</v>
      </c>
      <c r="G1545" s="65" t="s">
        <v>3202</v>
      </c>
      <c r="H1545" s="65" t="s">
        <v>195</v>
      </c>
      <c r="I1545" s="71"/>
    </row>
    <row r="1546" spans="1:9" s="29" customFormat="1" x14ac:dyDescent="0.25">
      <c r="A1546" s="93">
        <f t="shared" si="25"/>
        <v>1544</v>
      </c>
      <c r="B1546" s="65" t="s">
        <v>12</v>
      </c>
      <c r="C1546" s="65" t="str">
        <f>VLOOKUP(B1546,Vereadores!$A$2:$C$59,2,0)</f>
        <v>PSOL</v>
      </c>
      <c r="D1546" s="71" t="s">
        <v>3203</v>
      </c>
      <c r="E1546" s="70">
        <v>200000</v>
      </c>
      <c r="F1546" s="65" t="s">
        <v>221</v>
      </c>
      <c r="G1546" s="65" t="s">
        <v>3204</v>
      </c>
      <c r="H1546" s="65" t="s">
        <v>180</v>
      </c>
      <c r="I1546" s="71">
        <v>45516</v>
      </c>
    </row>
    <row r="1547" spans="1:9" s="29" customFormat="1" x14ac:dyDescent="0.25">
      <c r="A1547" s="93">
        <f t="shared" si="25"/>
        <v>1545</v>
      </c>
      <c r="B1547" s="65" t="s">
        <v>22</v>
      </c>
      <c r="C1547" s="65" t="str">
        <f>VLOOKUP(B1547,Vereadores!$A$2:$C$59,2,0)</f>
        <v>PT</v>
      </c>
      <c r="D1547" s="71" t="s">
        <v>3205</v>
      </c>
      <c r="E1547" s="70">
        <v>160000</v>
      </c>
      <c r="F1547" s="65" t="s">
        <v>1173</v>
      </c>
      <c r="G1547" s="65" t="s">
        <v>3206</v>
      </c>
      <c r="H1547" s="65" t="s">
        <v>180</v>
      </c>
      <c r="I1547" s="71">
        <v>45485</v>
      </c>
    </row>
    <row r="1548" spans="1:9" s="29" customFormat="1" ht="30" x14ac:dyDescent="0.25">
      <c r="A1548" s="93">
        <f t="shared" si="25"/>
        <v>1546</v>
      </c>
      <c r="B1548" s="65" t="s">
        <v>98</v>
      </c>
      <c r="C1548" s="65" t="str">
        <f>VLOOKUP(B1548,Vereadores!$A$2:$C$59,2,0)</f>
        <v>PL</v>
      </c>
      <c r="D1548" s="71" t="s">
        <v>3207</v>
      </c>
      <c r="E1548" s="70">
        <v>200000</v>
      </c>
      <c r="F1548" s="65" t="s">
        <v>217</v>
      </c>
      <c r="G1548" s="65" t="s">
        <v>3208</v>
      </c>
      <c r="H1548" s="65" t="s">
        <v>180</v>
      </c>
      <c r="I1548" s="71">
        <v>45634</v>
      </c>
    </row>
    <row r="1549" spans="1:9" s="29" customFormat="1" ht="30" x14ac:dyDescent="0.25">
      <c r="A1549" s="93">
        <f t="shared" si="25"/>
        <v>1547</v>
      </c>
      <c r="B1549" s="65" t="s">
        <v>159</v>
      </c>
      <c r="C1549" s="65" t="str">
        <f>VLOOKUP(B1549,Vereadores!$A$2:$C$59,2,0)</f>
        <v>PSOL</v>
      </c>
      <c r="D1549" s="71" t="s">
        <v>1726</v>
      </c>
      <c r="E1549" s="70">
        <v>170000</v>
      </c>
      <c r="F1549" s="65" t="s">
        <v>299</v>
      </c>
      <c r="G1549" s="65" t="s">
        <v>3209</v>
      </c>
      <c r="H1549" s="65" t="s">
        <v>180</v>
      </c>
      <c r="I1549" s="71">
        <v>45543</v>
      </c>
    </row>
    <row r="1550" spans="1:9" s="29" customFormat="1" ht="30" x14ac:dyDescent="0.25">
      <c r="A1550" s="93">
        <f t="shared" si="25"/>
        <v>1548</v>
      </c>
      <c r="B1550" s="65" t="s">
        <v>37</v>
      </c>
      <c r="C1550" s="65" t="str">
        <f>VLOOKUP(B1550,Vereadores!$A$2:$C$59,2,0)</f>
        <v>REPUBLICANOS</v>
      </c>
      <c r="D1550" s="71" t="s">
        <v>3210</v>
      </c>
      <c r="E1550" s="70">
        <v>300000</v>
      </c>
      <c r="F1550" s="65" t="s">
        <v>757</v>
      </c>
      <c r="G1550" s="65" t="s">
        <v>3211</v>
      </c>
      <c r="H1550" s="65" t="s">
        <v>180</v>
      </c>
      <c r="I1550" s="71">
        <v>45451</v>
      </c>
    </row>
    <row r="1551" spans="1:9" s="29" customFormat="1" ht="30" x14ac:dyDescent="0.25">
      <c r="A1551" s="93">
        <f t="shared" si="25"/>
        <v>1549</v>
      </c>
      <c r="B1551" s="65" t="s">
        <v>159</v>
      </c>
      <c r="C1551" s="65" t="str">
        <f>VLOOKUP(B1551,Vereadores!$A$2:$C$59,2,0)</f>
        <v>PSOL</v>
      </c>
      <c r="D1551" s="71" t="s">
        <v>390</v>
      </c>
      <c r="E1551" s="70">
        <v>100000</v>
      </c>
      <c r="F1551" s="65" t="s">
        <v>178</v>
      </c>
      <c r="G1551" s="65" t="s">
        <v>3212</v>
      </c>
      <c r="H1551" s="65" t="s">
        <v>180</v>
      </c>
      <c r="I1551" s="71">
        <v>45516</v>
      </c>
    </row>
    <row r="1552" spans="1:9" s="29" customFormat="1" x14ac:dyDescent="0.25">
      <c r="A1552" s="93">
        <f t="shared" si="25"/>
        <v>1550</v>
      </c>
      <c r="B1552" s="65" t="s">
        <v>113</v>
      </c>
      <c r="C1552" s="65" t="str">
        <f>VLOOKUP(B1552,Vereadores!$A$2:$C$59,2,0)</f>
        <v>MDB</v>
      </c>
      <c r="D1552" s="71" t="s">
        <v>3213</v>
      </c>
      <c r="E1552" s="70">
        <v>30000</v>
      </c>
      <c r="F1552" s="65" t="s">
        <v>415</v>
      </c>
      <c r="G1552" s="65" t="s">
        <v>3214</v>
      </c>
      <c r="H1552" s="65" t="s">
        <v>180</v>
      </c>
      <c r="I1552" s="71">
        <v>45634</v>
      </c>
    </row>
    <row r="1553" spans="1:9" s="29" customFormat="1" ht="30" x14ac:dyDescent="0.25">
      <c r="A1553" s="93">
        <f t="shared" si="25"/>
        <v>1551</v>
      </c>
      <c r="B1553" s="65" t="s">
        <v>84</v>
      </c>
      <c r="C1553" s="65" t="str">
        <f>VLOOKUP(B1553,Vereadores!$A$2:$C$59,2,0)</f>
        <v>PSB</v>
      </c>
      <c r="D1553" s="71" t="s">
        <v>3215</v>
      </c>
      <c r="E1553" s="70">
        <v>100000</v>
      </c>
      <c r="F1553" s="65" t="s">
        <v>251</v>
      </c>
      <c r="G1553" s="65" t="s">
        <v>3216</v>
      </c>
      <c r="H1553" s="65" t="s">
        <v>180</v>
      </c>
      <c r="I1553" s="71" t="s">
        <v>1549</v>
      </c>
    </row>
    <row r="1554" spans="1:9" s="29" customFormat="1" hidden="1" x14ac:dyDescent="0.25">
      <c r="A1554" s="93">
        <f t="shared" si="25"/>
        <v>1552</v>
      </c>
      <c r="B1554" s="65"/>
      <c r="C1554" s="65" t="e">
        <f>VLOOKUP(B1554,Vereadores!$A$2:$C$59,2,0)</f>
        <v>#N/A</v>
      </c>
      <c r="D1554" s="71"/>
      <c r="E1554" s="70"/>
      <c r="F1554" s="65"/>
      <c r="G1554" s="65"/>
      <c r="H1554" s="65"/>
      <c r="I1554" s="71"/>
    </row>
    <row r="1555" spans="1:9" s="29" customFormat="1" x14ac:dyDescent="0.25">
      <c r="A1555" s="93">
        <f t="shared" si="25"/>
        <v>1553</v>
      </c>
      <c r="B1555" s="65" t="s">
        <v>103</v>
      </c>
      <c r="C1555" s="65" t="str">
        <f>VLOOKUP(B1555,Vereadores!$A$2:$C$59,2,0)</f>
        <v>PT</v>
      </c>
      <c r="D1555" s="71" t="s">
        <v>3217</v>
      </c>
      <c r="E1555" s="70">
        <v>50000</v>
      </c>
      <c r="F1555" s="65" t="s">
        <v>189</v>
      </c>
      <c r="G1555" s="65" t="s">
        <v>3218</v>
      </c>
      <c r="H1555" s="65" t="s">
        <v>180</v>
      </c>
      <c r="I1555" s="71" t="s">
        <v>2622</v>
      </c>
    </row>
    <row r="1556" spans="1:9" s="29" customFormat="1" ht="30" x14ac:dyDescent="0.25">
      <c r="A1556" s="93">
        <f t="shared" si="25"/>
        <v>1554</v>
      </c>
      <c r="B1556" s="65" t="s">
        <v>122</v>
      </c>
      <c r="C1556" s="65" t="str">
        <f>VLOOKUP(B1556,Vereadores!$A$2:$C$59,2,0)</f>
        <v>PT</v>
      </c>
      <c r="D1556" s="71" t="s">
        <v>3219</v>
      </c>
      <c r="E1556" s="70">
        <v>100000</v>
      </c>
      <c r="F1556" s="65" t="s">
        <v>217</v>
      </c>
      <c r="G1556" s="65" t="s">
        <v>3220</v>
      </c>
      <c r="H1556" s="65" t="s">
        <v>180</v>
      </c>
      <c r="I1556" s="71">
        <v>45512</v>
      </c>
    </row>
    <row r="1557" spans="1:9" s="29" customFormat="1" x14ac:dyDescent="0.25">
      <c r="A1557" s="93">
        <f t="shared" si="25"/>
        <v>1555</v>
      </c>
      <c r="B1557" s="65" t="s">
        <v>293</v>
      </c>
      <c r="C1557" s="65" t="str">
        <f>VLOOKUP(B1557,Vereadores!$A$2:$C$59,2,0)</f>
        <v>PT</v>
      </c>
      <c r="D1557" s="71" t="s">
        <v>3189</v>
      </c>
      <c r="E1557" s="70">
        <v>70000</v>
      </c>
      <c r="F1557" s="65" t="s">
        <v>251</v>
      </c>
      <c r="G1557" s="65" t="s">
        <v>3221</v>
      </c>
      <c r="H1557" s="65" t="s">
        <v>180</v>
      </c>
      <c r="I1557" s="71" t="s">
        <v>3075</v>
      </c>
    </row>
    <row r="1558" spans="1:9" s="29" customFormat="1" ht="30" x14ac:dyDescent="0.25">
      <c r="A1558" s="93">
        <f t="shared" si="25"/>
        <v>1556</v>
      </c>
      <c r="B1558" s="65" t="s">
        <v>293</v>
      </c>
      <c r="C1558" s="65" t="str">
        <f>VLOOKUP(B1558,Vereadores!$A$2:$C$59,2,0)</f>
        <v>PT</v>
      </c>
      <c r="D1558" s="71" t="s">
        <v>3222</v>
      </c>
      <c r="E1558" s="70">
        <v>100000</v>
      </c>
      <c r="F1558" s="65" t="s">
        <v>217</v>
      </c>
      <c r="G1558" s="65" t="s">
        <v>3223</v>
      </c>
      <c r="H1558" s="65" t="s">
        <v>180</v>
      </c>
      <c r="I1558" s="71" t="s">
        <v>1265</v>
      </c>
    </row>
    <row r="1559" spans="1:9" s="29" customFormat="1" x14ac:dyDescent="0.25">
      <c r="A1559" s="93">
        <f t="shared" si="25"/>
        <v>1557</v>
      </c>
      <c r="B1559" s="65" t="s">
        <v>202</v>
      </c>
      <c r="C1559" s="65" t="str">
        <f>VLOOKUP(B1559,Vereadores!$A$2:$C$59,2,0)</f>
        <v>MDB</v>
      </c>
      <c r="D1559" s="71" t="s">
        <v>3224</v>
      </c>
      <c r="E1559" s="70">
        <v>24841.72</v>
      </c>
      <c r="F1559" s="65" t="s">
        <v>178</v>
      </c>
      <c r="G1559" s="65" t="s">
        <v>3225</v>
      </c>
      <c r="H1559" s="65" t="s">
        <v>180</v>
      </c>
      <c r="I1559" s="71">
        <v>45478</v>
      </c>
    </row>
    <row r="1560" spans="1:9" s="29" customFormat="1" x14ac:dyDescent="0.25">
      <c r="A1560" s="93">
        <f t="shared" si="25"/>
        <v>1558</v>
      </c>
      <c r="B1560" s="85" t="s">
        <v>215</v>
      </c>
      <c r="C1560" s="85" t="str">
        <f>VLOOKUP(B1560,Vereadores!$A$2:$C$59,2,0)</f>
        <v>UNIÃO BRASIL</v>
      </c>
      <c r="D1560" s="85" t="s">
        <v>3226</v>
      </c>
      <c r="E1560" s="70">
        <v>200000</v>
      </c>
      <c r="F1560" s="65" t="s">
        <v>251</v>
      </c>
      <c r="G1560" s="85" t="s">
        <v>3227</v>
      </c>
      <c r="H1560" s="65" t="s">
        <v>180</v>
      </c>
      <c r="I1560" s="86" t="s">
        <v>1248</v>
      </c>
    </row>
    <row r="1561" spans="1:9" s="29" customFormat="1" x14ac:dyDescent="0.25">
      <c r="A1561" s="93">
        <f t="shared" si="25"/>
        <v>1559</v>
      </c>
      <c r="B1561" s="65" t="s">
        <v>215</v>
      </c>
      <c r="C1561" s="65" t="str">
        <f>VLOOKUP(B1561,Vereadores!$A$2:$C$59,2,0)</f>
        <v>UNIÃO BRASIL</v>
      </c>
      <c r="D1561" s="71" t="s">
        <v>3228</v>
      </c>
      <c r="E1561" s="70">
        <v>200000</v>
      </c>
      <c r="F1561" s="65" t="s">
        <v>251</v>
      </c>
      <c r="G1561" s="65" t="s">
        <v>3229</v>
      </c>
      <c r="H1561" s="65" t="s">
        <v>180</v>
      </c>
      <c r="I1561" s="71" t="s">
        <v>1248</v>
      </c>
    </row>
    <row r="1562" spans="1:9" s="29" customFormat="1" x14ac:dyDescent="0.25">
      <c r="A1562" s="93">
        <f t="shared" si="25"/>
        <v>1560</v>
      </c>
      <c r="B1562" s="65" t="s">
        <v>103</v>
      </c>
      <c r="C1562" s="65" t="str">
        <f>VLOOKUP(B1562,Vereadores!$A$2:$C$59,2,0)</f>
        <v>PT</v>
      </c>
      <c r="D1562" s="71" t="s">
        <v>3230</v>
      </c>
      <c r="E1562" s="70">
        <v>24554.61</v>
      </c>
      <c r="F1562" s="65" t="s">
        <v>178</v>
      </c>
      <c r="G1562" s="65" t="s">
        <v>3231</v>
      </c>
      <c r="H1562" s="65" t="s">
        <v>180</v>
      </c>
      <c r="I1562" s="71" t="s">
        <v>2680</v>
      </c>
    </row>
    <row r="1563" spans="1:9" s="29" customFormat="1" x14ac:dyDescent="0.25">
      <c r="A1563" s="93">
        <f t="shared" si="25"/>
        <v>1561</v>
      </c>
      <c r="B1563" s="65" t="s">
        <v>69</v>
      </c>
      <c r="C1563" s="65" t="str">
        <f>VLOOKUP(B1563,Vereadores!$A$2:$C$59,2,0)</f>
        <v>MDB</v>
      </c>
      <c r="D1563" s="71" t="s">
        <v>3232</v>
      </c>
      <c r="E1563" s="70">
        <v>30000</v>
      </c>
      <c r="F1563" s="71" t="s">
        <v>189</v>
      </c>
      <c r="G1563" s="65" t="s">
        <v>3233</v>
      </c>
      <c r="H1563" s="65" t="s">
        <v>180</v>
      </c>
      <c r="I1563" s="71" t="s">
        <v>2622</v>
      </c>
    </row>
    <row r="1564" spans="1:9" s="29" customFormat="1" hidden="1" x14ac:dyDescent="0.25">
      <c r="A1564" s="93">
        <f t="shared" si="25"/>
        <v>1562</v>
      </c>
      <c r="B1564" s="65" t="s">
        <v>113</v>
      </c>
      <c r="C1564" s="65" t="str">
        <f>VLOOKUP(B1564,Vereadores!$A$2:$C$59,2,0)</f>
        <v>MDB</v>
      </c>
      <c r="D1564" s="71" t="s">
        <v>3234</v>
      </c>
      <c r="E1564" s="70">
        <v>10000</v>
      </c>
      <c r="F1564" s="71" t="s">
        <v>251</v>
      </c>
      <c r="G1564" s="65" t="s">
        <v>3235</v>
      </c>
      <c r="H1564" s="65" t="s">
        <v>1040</v>
      </c>
      <c r="I1564" s="71"/>
    </row>
    <row r="1565" spans="1:9" s="29" customFormat="1" x14ac:dyDescent="0.25">
      <c r="A1565" s="93">
        <f t="shared" si="25"/>
        <v>1563</v>
      </c>
      <c r="B1565" s="65" t="s">
        <v>113</v>
      </c>
      <c r="C1565" s="65" t="str">
        <f>VLOOKUP(B1565,Vereadores!$A$2:$C$59,2,0)</f>
        <v>MDB</v>
      </c>
      <c r="D1565" s="71" t="s">
        <v>3236</v>
      </c>
      <c r="E1565" s="70">
        <v>100000</v>
      </c>
      <c r="F1565" s="65" t="s">
        <v>251</v>
      </c>
      <c r="G1565" s="65" t="s">
        <v>3237</v>
      </c>
      <c r="H1565" s="65" t="s">
        <v>180</v>
      </c>
      <c r="I1565" s="71" t="s">
        <v>1248</v>
      </c>
    </row>
    <row r="1566" spans="1:9" s="29" customFormat="1" ht="30" x14ac:dyDescent="0.25">
      <c r="A1566" s="93">
        <f t="shared" si="25"/>
        <v>1564</v>
      </c>
      <c r="B1566" s="65" t="s">
        <v>113</v>
      </c>
      <c r="C1566" s="65" t="str">
        <f>VLOOKUP(B1566,Vereadores!$A$2:$C$59,2,0)</f>
        <v>MDB</v>
      </c>
      <c r="D1566" s="71" t="s">
        <v>3238</v>
      </c>
      <c r="E1566" s="70">
        <v>60000</v>
      </c>
      <c r="F1566" s="65" t="s">
        <v>251</v>
      </c>
      <c r="G1566" s="65" t="s">
        <v>3239</v>
      </c>
      <c r="H1566" s="65" t="s">
        <v>180</v>
      </c>
      <c r="I1566" s="71" t="s">
        <v>1248</v>
      </c>
    </row>
    <row r="1567" spans="1:9" s="29" customFormat="1" x14ac:dyDescent="0.25">
      <c r="A1567" s="93">
        <f t="shared" si="25"/>
        <v>1565</v>
      </c>
      <c r="B1567" s="65" t="s">
        <v>86</v>
      </c>
      <c r="C1567" s="65" t="str">
        <f>VLOOKUP(B1567,Vereadores!$A$2:$C$59,2,0)</f>
        <v>MDB</v>
      </c>
      <c r="D1567" s="71" t="s">
        <v>3240</v>
      </c>
      <c r="E1567" s="70">
        <v>500000</v>
      </c>
      <c r="F1567" s="65" t="s">
        <v>251</v>
      </c>
      <c r="G1567" s="65" t="s">
        <v>3241</v>
      </c>
      <c r="H1567" s="65" t="s">
        <v>180</v>
      </c>
      <c r="I1567" s="71">
        <v>45485</v>
      </c>
    </row>
    <row r="1568" spans="1:9" s="29" customFormat="1" x14ac:dyDescent="0.25">
      <c r="A1568" s="93">
        <f t="shared" si="25"/>
        <v>1566</v>
      </c>
      <c r="B1568" s="65" t="s">
        <v>447</v>
      </c>
      <c r="C1568" s="65" t="str">
        <f>VLOOKUP(B1568,Vereadores!$A$2:$C$59,2,0)</f>
        <v>PL</v>
      </c>
      <c r="D1568" s="71" t="s">
        <v>3242</v>
      </c>
      <c r="E1568" s="70">
        <v>180000</v>
      </c>
      <c r="F1568" s="65" t="s">
        <v>189</v>
      </c>
      <c r="G1568" s="65" t="s">
        <v>3243</v>
      </c>
      <c r="H1568" s="65" t="s">
        <v>180</v>
      </c>
      <c r="I1568" s="71" t="s">
        <v>2622</v>
      </c>
    </row>
    <row r="1569" spans="1:9" s="29" customFormat="1" x14ac:dyDescent="0.25">
      <c r="A1569" s="93">
        <f t="shared" si="25"/>
        <v>1567</v>
      </c>
      <c r="B1569" s="65" t="s">
        <v>447</v>
      </c>
      <c r="C1569" s="65" t="str">
        <f>VLOOKUP(B1569,Vereadores!$A$2:$C$59,2,0)</f>
        <v>PL</v>
      </c>
      <c r="D1569" s="71" t="s">
        <v>3244</v>
      </c>
      <c r="E1569" s="70">
        <v>268000</v>
      </c>
      <c r="F1569" s="65" t="s">
        <v>251</v>
      </c>
      <c r="G1569" s="65" t="s">
        <v>3245</v>
      </c>
      <c r="H1569" s="65" t="s">
        <v>180</v>
      </c>
      <c r="I1569" s="71" t="s">
        <v>1248</v>
      </c>
    </row>
    <row r="1570" spans="1:9" s="29" customFormat="1" ht="30" x14ac:dyDescent="0.25">
      <c r="A1570" s="93">
        <f t="shared" si="25"/>
        <v>1568</v>
      </c>
      <c r="B1570" s="65" t="s">
        <v>447</v>
      </c>
      <c r="C1570" s="65" t="str">
        <f>VLOOKUP(B1570,Vereadores!$A$2:$C$59,2,0)</f>
        <v>PL</v>
      </c>
      <c r="D1570" s="71" t="s">
        <v>3246</v>
      </c>
      <c r="E1570" s="70">
        <v>180000</v>
      </c>
      <c r="F1570" s="65" t="s">
        <v>189</v>
      </c>
      <c r="G1570" s="65" t="s">
        <v>3247</v>
      </c>
      <c r="H1570" s="65" t="s">
        <v>180</v>
      </c>
      <c r="I1570" s="71" t="s">
        <v>2622</v>
      </c>
    </row>
    <row r="1571" spans="1:9" s="29" customFormat="1" x14ac:dyDescent="0.25">
      <c r="A1571" s="93">
        <f t="shared" si="25"/>
        <v>1569</v>
      </c>
      <c r="B1571" s="65" t="s">
        <v>202</v>
      </c>
      <c r="C1571" s="65" t="str">
        <f>VLOOKUP(B1571,Vereadores!$A$2:$C$59,2,0)</f>
        <v>MDB</v>
      </c>
      <c r="D1571" s="71" t="s">
        <v>3248</v>
      </c>
      <c r="E1571" s="70">
        <v>24841.72</v>
      </c>
      <c r="F1571" s="65" t="s">
        <v>178</v>
      </c>
      <c r="G1571" s="65" t="s">
        <v>3249</v>
      </c>
      <c r="H1571" s="65" t="s">
        <v>180</v>
      </c>
      <c r="I1571" s="71" t="s">
        <v>2622</v>
      </c>
    </row>
    <row r="1572" spans="1:9" s="29" customFormat="1" ht="30" x14ac:dyDescent="0.25">
      <c r="A1572" s="93">
        <f t="shared" si="25"/>
        <v>1570</v>
      </c>
      <c r="B1572" s="65" t="s">
        <v>120</v>
      </c>
      <c r="C1572" s="65" t="str">
        <f>VLOOKUP(B1572,Vereadores!$A$2:$C$59,2,0)</f>
        <v>PSOL</v>
      </c>
      <c r="D1572" s="71" t="s">
        <v>3250</v>
      </c>
      <c r="E1572" s="70">
        <v>15000</v>
      </c>
      <c r="F1572" s="65" t="s">
        <v>217</v>
      </c>
      <c r="G1572" s="65" t="s">
        <v>3251</v>
      </c>
      <c r="H1572" s="65" t="s">
        <v>180</v>
      </c>
      <c r="I1572" s="71" t="s">
        <v>3056</v>
      </c>
    </row>
    <row r="1573" spans="1:9" s="29" customFormat="1" hidden="1" x14ac:dyDescent="0.25">
      <c r="A1573" s="93">
        <f t="shared" si="25"/>
        <v>1571</v>
      </c>
      <c r="B1573" s="65" t="s">
        <v>215</v>
      </c>
      <c r="C1573" s="65" t="str">
        <f>VLOOKUP(B1573,Vereadores!$A$2:$C$59,2,0)</f>
        <v>UNIÃO BRASIL</v>
      </c>
      <c r="D1573" s="71" t="s">
        <v>3252</v>
      </c>
      <c r="E1573" s="70">
        <v>73700</v>
      </c>
      <c r="F1573" s="65" t="s">
        <v>251</v>
      </c>
      <c r="G1573" s="65" t="s">
        <v>3253</v>
      </c>
      <c r="H1573" s="65" t="s">
        <v>214</v>
      </c>
      <c r="I1573" s="71"/>
    </row>
    <row r="1574" spans="1:9" s="29" customFormat="1" x14ac:dyDescent="0.25">
      <c r="A1574" s="93">
        <f t="shared" si="25"/>
        <v>1572</v>
      </c>
      <c r="B1574" s="65" t="s">
        <v>215</v>
      </c>
      <c r="C1574" s="65" t="str">
        <f>VLOOKUP(B1574,Vereadores!$A$2:$C$59,2,0)</f>
        <v>UNIÃO BRASIL</v>
      </c>
      <c r="D1574" s="71" t="s">
        <v>1624</v>
      </c>
      <c r="E1574" s="70">
        <v>100000</v>
      </c>
      <c r="F1574" s="65" t="s">
        <v>221</v>
      </c>
      <c r="G1574" s="65" t="s">
        <v>3254</v>
      </c>
      <c r="H1574" s="65" t="s">
        <v>180</v>
      </c>
      <c r="I1574" s="71" t="s">
        <v>1248</v>
      </c>
    </row>
    <row r="1575" spans="1:9" s="29" customFormat="1" x14ac:dyDescent="0.25">
      <c r="A1575" s="93">
        <f t="shared" si="25"/>
        <v>1573</v>
      </c>
      <c r="B1575" s="65" t="s">
        <v>215</v>
      </c>
      <c r="C1575" s="65" t="str">
        <f>VLOOKUP(B1575,Vereadores!$A$2:$C$59,2,0)</f>
        <v>UNIÃO BRASIL</v>
      </c>
      <c r="D1575" s="71" t="s">
        <v>2047</v>
      </c>
      <c r="E1575" s="70">
        <v>80000</v>
      </c>
      <c r="F1575" s="65" t="s">
        <v>251</v>
      </c>
      <c r="G1575" s="65" t="s">
        <v>3255</v>
      </c>
      <c r="H1575" s="65" t="s">
        <v>180</v>
      </c>
      <c r="I1575" s="71" t="s">
        <v>1248</v>
      </c>
    </row>
    <row r="1576" spans="1:9" s="29" customFormat="1" ht="30" x14ac:dyDescent="0.25">
      <c r="A1576" s="93">
        <f t="shared" si="25"/>
        <v>1574</v>
      </c>
      <c r="B1576" s="65" t="s">
        <v>293</v>
      </c>
      <c r="C1576" s="65" t="str">
        <f>VLOOKUP(B1576,Vereadores!$A$2:$C$59,2,0)</f>
        <v>PT</v>
      </c>
      <c r="D1576" s="71" t="s">
        <v>3256</v>
      </c>
      <c r="E1576" s="70">
        <v>50000</v>
      </c>
      <c r="F1576" s="65" t="s">
        <v>217</v>
      </c>
      <c r="G1576" s="65" t="s">
        <v>3257</v>
      </c>
      <c r="H1576" s="65" t="s">
        <v>180</v>
      </c>
      <c r="I1576" s="71" t="s">
        <v>1265</v>
      </c>
    </row>
    <row r="1577" spans="1:9" s="29" customFormat="1" x14ac:dyDescent="0.25">
      <c r="A1577" s="93">
        <f t="shared" si="25"/>
        <v>1575</v>
      </c>
      <c r="B1577" s="65" t="s">
        <v>119</v>
      </c>
      <c r="C1577" s="65" t="str">
        <f>VLOOKUP(B1577,Vereadores!$A$2:$C$59,2,0)</f>
        <v>PSB</v>
      </c>
      <c r="D1577" s="71" t="s">
        <v>3258</v>
      </c>
      <c r="E1577" s="70">
        <v>25000</v>
      </c>
      <c r="F1577" s="65" t="s">
        <v>251</v>
      </c>
      <c r="G1577" s="65" t="s">
        <v>3259</v>
      </c>
      <c r="H1577" s="65" t="s">
        <v>180</v>
      </c>
      <c r="I1577" s="71" t="s">
        <v>2291</v>
      </c>
    </row>
    <row r="1578" spans="1:9" s="29" customFormat="1" ht="30" x14ac:dyDescent="0.25">
      <c r="A1578" s="93">
        <f t="shared" si="25"/>
        <v>1576</v>
      </c>
      <c r="B1578" s="65" t="s">
        <v>234</v>
      </c>
      <c r="C1578" s="65" t="str">
        <f>VLOOKUP(B1578,Vereadores!$A$2:$C$59,2,0)</f>
        <v>PSD</v>
      </c>
      <c r="D1578" s="71" t="s">
        <v>3260</v>
      </c>
      <c r="E1578" s="70">
        <v>39800</v>
      </c>
      <c r="F1578" s="65" t="s">
        <v>251</v>
      </c>
      <c r="G1578" s="65" t="s">
        <v>3261</v>
      </c>
      <c r="H1578" s="65" t="s">
        <v>180</v>
      </c>
      <c r="I1578" s="71" t="s">
        <v>1248</v>
      </c>
    </row>
    <row r="1579" spans="1:9" s="29" customFormat="1" hidden="1" x14ac:dyDescent="0.25">
      <c r="A1579" s="93">
        <f t="shared" si="25"/>
        <v>1577</v>
      </c>
      <c r="B1579" s="65" t="s">
        <v>767</v>
      </c>
      <c r="C1579" s="65" t="str">
        <f>VLOOKUP(B1579,Vereadores!$A$2:$C$59,2,0)</f>
        <v>PT</v>
      </c>
      <c r="D1579" s="71" t="s">
        <v>3262</v>
      </c>
      <c r="E1579" s="70">
        <v>70000</v>
      </c>
      <c r="F1579" s="65" t="s">
        <v>251</v>
      </c>
      <c r="G1579" s="65"/>
      <c r="H1579" s="65" t="s">
        <v>976</v>
      </c>
      <c r="I1579" s="71"/>
    </row>
    <row r="1580" spans="1:9" s="29" customFormat="1" ht="30" hidden="1" x14ac:dyDescent="0.25">
      <c r="A1580" s="93">
        <f t="shared" si="25"/>
        <v>1578</v>
      </c>
      <c r="B1580" s="65" t="s">
        <v>12</v>
      </c>
      <c r="C1580" s="65" t="str">
        <f>VLOOKUP(B1580,Vereadores!$A$2:$C$59,2,0)</f>
        <v>PSOL</v>
      </c>
      <c r="D1580" s="71" t="s">
        <v>3263</v>
      </c>
      <c r="E1580" s="70">
        <v>100000</v>
      </c>
      <c r="F1580" s="65" t="s">
        <v>217</v>
      </c>
      <c r="G1580" s="65" t="s">
        <v>3264</v>
      </c>
      <c r="H1580" s="65" t="s">
        <v>1040</v>
      </c>
      <c r="I1580" s="71"/>
    </row>
    <row r="1581" spans="1:9" s="29" customFormat="1" ht="30" x14ac:dyDescent="0.25">
      <c r="A1581" s="93">
        <f t="shared" si="25"/>
        <v>1579</v>
      </c>
      <c r="B1581" s="65" t="s">
        <v>159</v>
      </c>
      <c r="C1581" s="65" t="str">
        <f>VLOOKUP(B1581,Vereadores!$A$2:$C$59,2,0)</f>
        <v>PSOL</v>
      </c>
      <c r="D1581" s="71" t="s">
        <v>3265</v>
      </c>
      <c r="E1581" s="70">
        <v>50000</v>
      </c>
      <c r="F1581" s="65" t="s">
        <v>217</v>
      </c>
      <c r="G1581" s="65" t="s">
        <v>3266</v>
      </c>
      <c r="H1581" s="65" t="s">
        <v>180</v>
      </c>
      <c r="I1581" s="71" t="s">
        <v>3056</v>
      </c>
    </row>
    <row r="1582" spans="1:9" s="29" customFormat="1" x14ac:dyDescent="0.25">
      <c r="A1582" s="93">
        <f t="shared" si="25"/>
        <v>1580</v>
      </c>
      <c r="B1582" s="65" t="s">
        <v>219</v>
      </c>
      <c r="C1582" s="65" t="str">
        <f>VLOOKUP(B1582,Vereadores!$A$2:$C$59,2,0)</f>
        <v>UNIÃO BRASIL</v>
      </c>
      <c r="D1582" s="71" t="s">
        <v>3267</v>
      </c>
      <c r="E1582" s="70">
        <v>300000</v>
      </c>
      <c r="F1582" s="65" t="s">
        <v>251</v>
      </c>
      <c r="G1582" s="65" t="s">
        <v>3268</v>
      </c>
      <c r="H1582" s="65" t="s">
        <v>180</v>
      </c>
      <c r="I1582" s="71">
        <v>45512</v>
      </c>
    </row>
    <row r="1583" spans="1:9" s="29" customFormat="1" ht="30" x14ac:dyDescent="0.25">
      <c r="A1583" s="93">
        <f t="shared" si="25"/>
        <v>1581</v>
      </c>
      <c r="B1583" s="65" t="s">
        <v>1894</v>
      </c>
      <c r="C1583" s="65" t="str">
        <f>VLOOKUP(B1583,Vereadores!$A$2:$C$59,2,0)</f>
        <v>PSD</v>
      </c>
      <c r="D1583" s="71" t="s">
        <v>3269</v>
      </c>
      <c r="E1583" s="70">
        <v>80000</v>
      </c>
      <c r="F1583" s="65" t="s">
        <v>212</v>
      </c>
      <c r="G1583" s="65" t="s">
        <v>3270</v>
      </c>
      <c r="H1583" s="65" t="s">
        <v>180</v>
      </c>
      <c r="I1583" s="71" t="s">
        <v>3075</v>
      </c>
    </row>
    <row r="1584" spans="1:9" s="29" customFormat="1" ht="30" hidden="1" x14ac:dyDescent="0.25">
      <c r="A1584" s="93">
        <f t="shared" si="25"/>
        <v>1582</v>
      </c>
      <c r="B1584" s="65" t="s">
        <v>80</v>
      </c>
      <c r="C1584" s="65" t="str">
        <f>VLOOKUP(B1584,Vereadores!$A$2:$C$59,2,0)</f>
        <v>PSOL</v>
      </c>
      <c r="D1584" s="71" t="s">
        <v>3271</v>
      </c>
      <c r="E1584" s="70">
        <v>8639.26</v>
      </c>
      <c r="F1584" s="65" t="s">
        <v>178</v>
      </c>
      <c r="G1584" s="65" t="s">
        <v>3272</v>
      </c>
      <c r="H1584" s="65" t="s">
        <v>1040</v>
      </c>
      <c r="I1584" s="71"/>
    </row>
    <row r="1585" spans="1:9" s="29" customFormat="1" hidden="1" x14ac:dyDescent="0.25">
      <c r="A1585" s="93">
        <f t="shared" si="25"/>
        <v>1583</v>
      </c>
      <c r="B1585" s="65" t="s">
        <v>767</v>
      </c>
      <c r="C1585" s="65" t="str">
        <f>VLOOKUP(B1585,Vereadores!$A$2:$C$59,2,0)</f>
        <v>PT</v>
      </c>
      <c r="D1585" s="71" t="s">
        <v>3273</v>
      </c>
      <c r="E1585" s="70">
        <v>200000</v>
      </c>
      <c r="F1585" s="65" t="s">
        <v>221</v>
      </c>
      <c r="G1585" s="65" t="s">
        <v>3274</v>
      </c>
      <c r="H1585" s="65" t="s">
        <v>214</v>
      </c>
      <c r="I1585" s="71"/>
    </row>
    <row r="1586" spans="1:9" s="29" customFormat="1" hidden="1" x14ac:dyDescent="0.25">
      <c r="A1586" s="93">
        <f t="shared" si="25"/>
        <v>1584</v>
      </c>
      <c r="B1586" s="65" t="s">
        <v>767</v>
      </c>
      <c r="C1586" s="65" t="str">
        <f>VLOOKUP(B1586,Vereadores!$A$2:$C$59,2,0)</f>
        <v>PT</v>
      </c>
      <c r="D1586" s="71" t="s">
        <v>3275</v>
      </c>
      <c r="E1586" s="70">
        <v>50000</v>
      </c>
      <c r="F1586" s="77" t="s">
        <v>189</v>
      </c>
      <c r="G1586" s="65" t="s">
        <v>3276</v>
      </c>
      <c r="H1586" s="65" t="s">
        <v>195</v>
      </c>
      <c r="I1586" s="71" t="s">
        <v>2622</v>
      </c>
    </row>
    <row r="1587" spans="1:9" s="29" customFormat="1" ht="30" hidden="1" x14ac:dyDescent="0.25">
      <c r="A1587" s="93">
        <f t="shared" si="25"/>
        <v>1585</v>
      </c>
      <c r="B1587" s="65" t="s">
        <v>159</v>
      </c>
      <c r="C1587" s="65" t="str">
        <f>VLOOKUP(B1587,Vereadores!$A$2:$C$59,2,0)</f>
        <v>PSOL</v>
      </c>
      <c r="D1587" s="71" t="s">
        <v>3277</v>
      </c>
      <c r="E1587" s="70">
        <v>50000</v>
      </c>
      <c r="F1587" s="77" t="s">
        <v>217</v>
      </c>
      <c r="G1587" s="65" t="s">
        <v>3278</v>
      </c>
      <c r="H1587" s="65" t="s">
        <v>1040</v>
      </c>
      <c r="I1587" s="71"/>
    </row>
    <row r="1588" spans="1:9" s="29" customFormat="1" ht="30" hidden="1" x14ac:dyDescent="0.25">
      <c r="A1588" s="93">
        <f t="shared" si="25"/>
        <v>1586</v>
      </c>
      <c r="B1588" s="65" t="s">
        <v>568</v>
      </c>
      <c r="C1588" s="65" t="str">
        <f>VLOOKUP(B1588,Vereadores!$A$2:$C$59,2,0)</f>
        <v>UNIÃO BRASIL</v>
      </c>
      <c r="D1588" s="71" t="s">
        <v>3279</v>
      </c>
      <c r="E1588" s="70">
        <v>23058</v>
      </c>
      <c r="F1588" s="65" t="s">
        <v>212</v>
      </c>
      <c r="G1588" s="65" t="s">
        <v>3280</v>
      </c>
      <c r="H1588" s="65" t="s">
        <v>195</v>
      </c>
      <c r="I1588" s="71"/>
    </row>
    <row r="1589" spans="1:9" s="29" customFormat="1" ht="30" hidden="1" x14ac:dyDescent="0.25">
      <c r="A1589" s="93">
        <f t="shared" si="25"/>
        <v>1587</v>
      </c>
      <c r="B1589" s="65" t="s">
        <v>80</v>
      </c>
      <c r="C1589" s="65" t="str">
        <f>VLOOKUP(B1589,Vereadores!$A$2:$C$59,2,0)</f>
        <v>PSOL</v>
      </c>
      <c r="D1589" s="71" t="s">
        <v>2870</v>
      </c>
      <c r="E1589" s="70">
        <v>2917.08</v>
      </c>
      <c r="F1589" s="65" t="s">
        <v>178</v>
      </c>
      <c r="G1589" s="65" t="s">
        <v>3281</v>
      </c>
      <c r="H1589" s="65" t="s">
        <v>1040</v>
      </c>
      <c r="I1589" s="71"/>
    </row>
    <row r="1590" spans="1:9" s="29" customFormat="1" x14ac:dyDescent="0.25">
      <c r="A1590" s="93">
        <f t="shared" si="25"/>
        <v>1588</v>
      </c>
      <c r="B1590" s="65" t="s">
        <v>122</v>
      </c>
      <c r="C1590" s="65" t="str">
        <f>VLOOKUP(B1590,Vereadores!$A$2:$C$59,2,0)</f>
        <v>PT</v>
      </c>
      <c r="D1590" s="71" t="s">
        <v>3282</v>
      </c>
      <c r="E1590" s="70">
        <v>21640.06</v>
      </c>
      <c r="F1590" s="65" t="s">
        <v>178</v>
      </c>
      <c r="G1590" s="65" t="s">
        <v>3283</v>
      </c>
      <c r="H1590" s="65" t="s">
        <v>180</v>
      </c>
      <c r="I1590" s="71">
        <v>45451</v>
      </c>
    </row>
    <row r="1591" spans="1:9" s="29" customFormat="1" ht="30" hidden="1" x14ac:dyDescent="0.25">
      <c r="A1591" s="93">
        <f t="shared" si="25"/>
        <v>1589</v>
      </c>
      <c r="B1591" s="65" t="s">
        <v>155</v>
      </c>
      <c r="C1591" s="65" t="str">
        <f>VLOOKUP(B1591,Vereadores!$A$2:$C$59,2,0)</f>
        <v>REPUBLICANOS</v>
      </c>
      <c r="D1591" s="71" t="s">
        <v>3284</v>
      </c>
      <c r="E1591" s="70">
        <v>40000</v>
      </c>
      <c r="F1591" s="65" t="s">
        <v>299</v>
      </c>
      <c r="G1591" s="65" t="s">
        <v>3285</v>
      </c>
      <c r="H1591" s="65" t="s">
        <v>214</v>
      </c>
      <c r="I1591" s="71"/>
    </row>
    <row r="1592" spans="1:9" s="29" customFormat="1" ht="30" hidden="1" x14ac:dyDescent="0.25">
      <c r="A1592" s="93">
        <f t="shared" si="25"/>
        <v>1590</v>
      </c>
      <c r="B1592" s="65" t="s">
        <v>80</v>
      </c>
      <c r="C1592" s="65" t="str">
        <f>VLOOKUP(B1592,Vereadores!$A$2:$C$59,2,0)</f>
        <v>PSOL</v>
      </c>
      <c r="D1592" s="71" t="s">
        <v>3286</v>
      </c>
      <c r="E1592" s="70">
        <v>29880.95</v>
      </c>
      <c r="F1592" s="65" t="s">
        <v>178</v>
      </c>
      <c r="G1592" s="65" t="s">
        <v>3287</v>
      </c>
      <c r="H1592" s="65" t="s">
        <v>195</v>
      </c>
      <c r="I1592" s="71"/>
    </row>
    <row r="1593" spans="1:9" s="29" customFormat="1" x14ac:dyDescent="0.25">
      <c r="A1593" s="93">
        <f t="shared" si="25"/>
        <v>1591</v>
      </c>
      <c r="B1593" s="65" t="s">
        <v>202</v>
      </c>
      <c r="C1593" s="65" t="str">
        <f>VLOOKUP(B1593,Vereadores!$A$2:$C$59,2,0)</f>
        <v>MDB</v>
      </c>
      <c r="D1593" s="71" t="s">
        <v>3288</v>
      </c>
      <c r="E1593" s="70">
        <v>4588.3500000000004</v>
      </c>
      <c r="F1593" s="65" t="s">
        <v>178</v>
      </c>
      <c r="G1593" s="65" t="s">
        <v>3289</v>
      </c>
      <c r="H1593" s="65" t="s">
        <v>180</v>
      </c>
      <c r="I1593" s="71">
        <v>45451</v>
      </c>
    </row>
    <row r="1594" spans="1:9" s="29" customFormat="1" x14ac:dyDescent="0.25">
      <c r="A1594" s="93">
        <f t="shared" si="25"/>
        <v>1592</v>
      </c>
      <c r="B1594" s="65" t="s">
        <v>692</v>
      </c>
      <c r="C1594" s="65" t="str">
        <f>VLOOKUP(B1594,Vereadores!$A$2:$C$59,2,0)</f>
        <v>PSD</v>
      </c>
      <c r="D1594" s="71" t="s">
        <v>3290</v>
      </c>
      <c r="E1594" s="70">
        <v>45000</v>
      </c>
      <c r="F1594" s="65" t="s">
        <v>251</v>
      </c>
      <c r="G1594" s="65" t="s">
        <v>3291</v>
      </c>
      <c r="H1594" s="65" t="s">
        <v>180</v>
      </c>
      <c r="I1594" s="71" t="s">
        <v>2622</v>
      </c>
    </row>
    <row r="1595" spans="1:9" s="29" customFormat="1" x14ac:dyDescent="0.25">
      <c r="A1595" s="93">
        <f t="shared" si="25"/>
        <v>1593</v>
      </c>
      <c r="B1595" s="65" t="s">
        <v>113</v>
      </c>
      <c r="C1595" s="65" t="str">
        <f>VLOOKUP(B1595,Vereadores!$A$2:$C$59,2,0)</f>
        <v>MDB</v>
      </c>
      <c r="D1595" s="71" t="s">
        <v>3292</v>
      </c>
      <c r="E1595" s="70">
        <v>70000</v>
      </c>
      <c r="F1595" s="65" t="s">
        <v>251</v>
      </c>
      <c r="G1595" s="65" t="s">
        <v>3293</v>
      </c>
      <c r="H1595" s="65" t="s">
        <v>180</v>
      </c>
      <c r="I1595" s="71" t="s">
        <v>2781</v>
      </c>
    </row>
    <row r="1596" spans="1:9" s="29" customFormat="1" x14ac:dyDescent="0.25">
      <c r="A1596" s="93">
        <f t="shared" si="25"/>
        <v>1594</v>
      </c>
      <c r="B1596" s="65" t="s">
        <v>113</v>
      </c>
      <c r="C1596" s="65" t="str">
        <f>VLOOKUP(B1596,Vereadores!$A$2:$C$59,2,0)</f>
        <v>MDB</v>
      </c>
      <c r="D1596" s="71" t="s">
        <v>3294</v>
      </c>
      <c r="E1596" s="70">
        <v>70000</v>
      </c>
      <c r="F1596" s="65" t="s">
        <v>415</v>
      </c>
      <c r="G1596" s="65" t="s">
        <v>3295</v>
      </c>
      <c r="H1596" s="65" t="s">
        <v>180</v>
      </c>
      <c r="I1596" s="71">
        <v>45509</v>
      </c>
    </row>
    <row r="1597" spans="1:9" s="29" customFormat="1" ht="30" x14ac:dyDescent="0.25">
      <c r="A1597" s="93">
        <f t="shared" si="25"/>
        <v>1595</v>
      </c>
      <c r="B1597" s="65" t="s">
        <v>493</v>
      </c>
      <c r="C1597" s="65" t="str">
        <f>VLOOKUP(B1597,Vereadores!$A$2:$C$59,2,0)</f>
        <v>MDB</v>
      </c>
      <c r="D1597" s="71" t="s">
        <v>3296</v>
      </c>
      <c r="E1597" s="70">
        <v>94000</v>
      </c>
      <c r="F1597" s="65" t="s">
        <v>531</v>
      </c>
      <c r="G1597" s="65" t="s">
        <v>3297</v>
      </c>
      <c r="H1597" s="65" t="s">
        <v>180</v>
      </c>
      <c r="I1597" s="71">
        <v>45634</v>
      </c>
    </row>
    <row r="1598" spans="1:9" s="29" customFormat="1" x14ac:dyDescent="0.25">
      <c r="A1598" s="93">
        <f t="shared" si="25"/>
        <v>1596</v>
      </c>
      <c r="B1598" s="65" t="s">
        <v>234</v>
      </c>
      <c r="C1598" s="65" t="str">
        <f>VLOOKUP(B1598,Vereadores!$A$2:$C$59,2,0)</f>
        <v>PSD</v>
      </c>
      <c r="D1598" s="71" t="s">
        <v>3298</v>
      </c>
      <c r="E1598" s="70">
        <v>400000</v>
      </c>
      <c r="F1598" s="65" t="s">
        <v>1173</v>
      </c>
      <c r="G1598" s="65" t="s">
        <v>3299</v>
      </c>
      <c r="H1598" s="65" t="s">
        <v>180</v>
      </c>
      <c r="I1598" s="71">
        <v>45299</v>
      </c>
    </row>
    <row r="1599" spans="1:9" s="29" customFormat="1" ht="30" hidden="1" x14ac:dyDescent="0.25">
      <c r="A1599" s="93">
        <f t="shared" si="25"/>
        <v>1597</v>
      </c>
      <c r="B1599" s="65" t="s">
        <v>80</v>
      </c>
      <c r="C1599" s="65" t="str">
        <f>VLOOKUP(B1599,Vereadores!$A$2:$C$59,2,0)</f>
        <v>PSOL</v>
      </c>
      <c r="D1599" s="71" t="s">
        <v>2890</v>
      </c>
      <c r="E1599" s="70">
        <v>21654.2</v>
      </c>
      <c r="F1599" s="65" t="s">
        <v>178</v>
      </c>
      <c r="G1599" s="65" t="s">
        <v>3300</v>
      </c>
      <c r="H1599" s="65" t="s">
        <v>1040</v>
      </c>
      <c r="I1599" s="71"/>
    </row>
    <row r="1600" spans="1:9" s="29" customFormat="1" x14ac:dyDescent="0.25">
      <c r="A1600" s="93">
        <f t="shared" si="25"/>
        <v>1598</v>
      </c>
      <c r="B1600" s="65" t="s">
        <v>113</v>
      </c>
      <c r="C1600" s="65" t="str">
        <f>VLOOKUP(B1600,Vereadores!$A$2:$C$59,2,0)</f>
        <v>MDB</v>
      </c>
      <c r="D1600" s="71" t="s">
        <v>3301</v>
      </c>
      <c r="E1600" s="70">
        <v>100000</v>
      </c>
      <c r="F1600" s="65" t="s">
        <v>189</v>
      </c>
      <c r="G1600" s="65" t="s">
        <v>3302</v>
      </c>
      <c r="H1600" s="65" t="s">
        <v>180</v>
      </c>
      <c r="I1600" s="71" t="s">
        <v>2622</v>
      </c>
    </row>
    <row r="1601" spans="1:9" s="29" customFormat="1" hidden="1" x14ac:dyDescent="0.25">
      <c r="A1601" s="93">
        <f t="shared" si="25"/>
        <v>1599</v>
      </c>
      <c r="B1601" s="65" t="s">
        <v>113</v>
      </c>
      <c r="C1601" s="65" t="str">
        <f>VLOOKUP(B1601,Vereadores!$A$2:$C$59,2,0)</f>
        <v>MDB</v>
      </c>
      <c r="D1601" s="71" t="s">
        <v>3303</v>
      </c>
      <c r="E1601" s="70">
        <v>35000</v>
      </c>
      <c r="F1601" s="65" t="s">
        <v>251</v>
      </c>
      <c r="G1601" s="65" t="s">
        <v>3304</v>
      </c>
      <c r="H1601" s="65" t="s">
        <v>195</v>
      </c>
      <c r="I1601" s="71"/>
    </row>
    <row r="1602" spans="1:9" s="29" customFormat="1" x14ac:dyDescent="0.25">
      <c r="A1602" s="93">
        <f t="shared" si="25"/>
        <v>1600</v>
      </c>
      <c r="B1602" s="65" t="s">
        <v>806</v>
      </c>
      <c r="C1602" s="65" t="str">
        <f>VLOOKUP(B1602,Vereadores!$A$2:$C$59,2,0)</f>
        <v>PL</v>
      </c>
      <c r="D1602" s="71" t="s">
        <v>3305</v>
      </c>
      <c r="E1602" s="70">
        <v>150000</v>
      </c>
      <c r="F1602" s="65" t="s">
        <v>189</v>
      </c>
      <c r="G1602" s="65" t="s">
        <v>3306</v>
      </c>
      <c r="H1602" s="65" t="s">
        <v>180</v>
      </c>
      <c r="I1602" s="71">
        <v>45451</v>
      </c>
    </row>
    <row r="1603" spans="1:9" s="29" customFormat="1" x14ac:dyDescent="0.25">
      <c r="A1603" s="93">
        <f t="shared" ref="A1603:A1664" si="26">A1602+1</f>
        <v>1601</v>
      </c>
      <c r="B1603" s="65" t="s">
        <v>249</v>
      </c>
      <c r="C1603" s="65" t="str">
        <f>VLOOKUP(B1603,Vereadores!$A$2:$C$59,2,0)</f>
        <v>MDB</v>
      </c>
      <c r="D1603" s="71" t="s">
        <v>3307</v>
      </c>
      <c r="E1603" s="70">
        <v>300000</v>
      </c>
      <c r="F1603" s="65" t="s">
        <v>251</v>
      </c>
      <c r="G1603" s="65" t="s">
        <v>3308</v>
      </c>
      <c r="H1603" s="65" t="s">
        <v>180</v>
      </c>
      <c r="I1603" s="71">
        <v>45499</v>
      </c>
    </row>
    <row r="1604" spans="1:9" s="29" customFormat="1" hidden="1" x14ac:dyDescent="0.25">
      <c r="A1604" s="93">
        <f t="shared" si="26"/>
        <v>1602</v>
      </c>
      <c r="B1604" s="65" t="s">
        <v>120</v>
      </c>
      <c r="C1604" s="65" t="str">
        <f>VLOOKUP(B1604,Vereadores!$A$2:$C$59,2,0)</f>
        <v>PSOL</v>
      </c>
      <c r="D1604" s="71" t="s">
        <v>3309</v>
      </c>
      <c r="E1604" s="70">
        <v>30610.35</v>
      </c>
      <c r="F1604" s="65" t="s">
        <v>178</v>
      </c>
      <c r="G1604" s="65" t="s">
        <v>3310</v>
      </c>
      <c r="H1604" s="65" t="s">
        <v>1040</v>
      </c>
      <c r="I1604" s="71"/>
    </row>
    <row r="1605" spans="1:9" s="29" customFormat="1" hidden="1" x14ac:dyDescent="0.25">
      <c r="A1605" s="93">
        <f t="shared" si="26"/>
        <v>1603</v>
      </c>
      <c r="B1605" s="65" t="s">
        <v>10</v>
      </c>
      <c r="C1605" s="65" t="str">
        <f>VLOOKUP(B1605,Vereadores!$A$2:$C$59,2,0)</f>
        <v>PSOL</v>
      </c>
      <c r="D1605" s="71" t="s">
        <v>3311</v>
      </c>
      <c r="E1605" s="70">
        <v>70000</v>
      </c>
      <c r="F1605" s="65" t="s">
        <v>251</v>
      </c>
      <c r="G1605" s="65" t="s">
        <v>3312</v>
      </c>
      <c r="H1605" s="65" t="s">
        <v>1040</v>
      </c>
      <c r="I1605" s="71"/>
    </row>
    <row r="1606" spans="1:9" s="29" customFormat="1" x14ac:dyDescent="0.25">
      <c r="A1606" s="93">
        <f t="shared" si="26"/>
        <v>1604</v>
      </c>
      <c r="B1606" s="65" t="s">
        <v>1894</v>
      </c>
      <c r="C1606" s="65" t="str">
        <f>VLOOKUP(B1606,Vereadores!$A$2:$C$59,2,0)</f>
        <v>PSD</v>
      </c>
      <c r="D1606" s="71" t="s">
        <v>3313</v>
      </c>
      <c r="E1606" s="70">
        <v>193703.53</v>
      </c>
      <c r="F1606" s="65" t="s">
        <v>178</v>
      </c>
      <c r="G1606" s="65" t="s">
        <v>3314</v>
      </c>
      <c r="H1606" s="65" t="s">
        <v>180</v>
      </c>
      <c r="I1606" s="71">
        <v>45451</v>
      </c>
    </row>
    <row r="1607" spans="1:9" s="29" customFormat="1" x14ac:dyDescent="0.25">
      <c r="A1607" s="93">
        <f t="shared" si="26"/>
        <v>1605</v>
      </c>
      <c r="B1607" s="65" t="s">
        <v>1894</v>
      </c>
      <c r="C1607" s="65" t="str">
        <f>VLOOKUP(B1607,Vereadores!$A$2:$C$59,2,0)</f>
        <v>PSD</v>
      </c>
      <c r="D1607" s="71" t="s">
        <v>3315</v>
      </c>
      <c r="E1607" s="70">
        <v>16490.82</v>
      </c>
      <c r="F1607" s="65" t="s">
        <v>178</v>
      </c>
      <c r="G1607" s="65" t="s">
        <v>3316</v>
      </c>
      <c r="H1607" s="65" t="s">
        <v>180</v>
      </c>
      <c r="I1607" s="71">
        <v>45451</v>
      </c>
    </row>
    <row r="1608" spans="1:9" s="29" customFormat="1" x14ac:dyDescent="0.25">
      <c r="A1608" s="93">
        <f t="shared" si="26"/>
        <v>1606</v>
      </c>
      <c r="B1608" s="65" t="s">
        <v>202</v>
      </c>
      <c r="C1608" s="65" t="str">
        <f>VLOOKUP(B1608,Vereadores!$A$2:$C$59,2,0)</f>
        <v>MDB</v>
      </c>
      <c r="D1608" s="71" t="s">
        <v>3317</v>
      </c>
      <c r="E1608" s="70">
        <v>24841.72</v>
      </c>
      <c r="F1608" s="65" t="s">
        <v>178</v>
      </c>
      <c r="G1608" s="65" t="s">
        <v>3318</v>
      </c>
      <c r="H1608" s="65" t="s">
        <v>180</v>
      </c>
      <c r="I1608" s="71" t="s">
        <v>2622</v>
      </c>
    </row>
    <row r="1609" spans="1:9" s="29" customFormat="1" ht="30" x14ac:dyDescent="0.25">
      <c r="A1609" s="93">
        <f t="shared" si="26"/>
        <v>1607</v>
      </c>
      <c r="B1609" s="65" t="s">
        <v>806</v>
      </c>
      <c r="C1609" s="65" t="str">
        <f>VLOOKUP(B1609,Vereadores!$A$2:$C$59,2,0)</f>
        <v>PL</v>
      </c>
      <c r="D1609" s="71" t="s">
        <v>3319</v>
      </c>
      <c r="E1609" s="70">
        <v>1000000</v>
      </c>
      <c r="F1609" s="65" t="s">
        <v>221</v>
      </c>
      <c r="G1609" s="65" t="s">
        <v>3320</v>
      </c>
      <c r="H1609" s="65" t="s">
        <v>180</v>
      </c>
      <c r="I1609" s="71" t="s">
        <v>1265</v>
      </c>
    </row>
    <row r="1610" spans="1:9" s="29" customFormat="1" ht="30" hidden="1" x14ac:dyDescent="0.25">
      <c r="A1610" s="93">
        <f t="shared" si="26"/>
        <v>1608</v>
      </c>
      <c r="B1610" s="65" t="s">
        <v>120</v>
      </c>
      <c r="C1610" s="65" t="str">
        <f>VLOOKUP(B1610,Vereadores!$A$2:$C$59,2,0)</f>
        <v>PSOL</v>
      </c>
      <c r="D1610" s="71" t="s">
        <v>3321</v>
      </c>
      <c r="E1610" s="70">
        <v>40000</v>
      </c>
      <c r="F1610" s="65" t="s">
        <v>860</v>
      </c>
      <c r="G1610" s="65"/>
      <c r="H1610" s="65" t="s">
        <v>214</v>
      </c>
      <c r="I1610" s="71"/>
    </row>
    <row r="1611" spans="1:9" s="29" customFormat="1" x14ac:dyDescent="0.25">
      <c r="A1611" s="93">
        <f t="shared" si="26"/>
        <v>1609</v>
      </c>
      <c r="B1611" s="65" t="s">
        <v>122</v>
      </c>
      <c r="C1611" s="65" t="str">
        <f>VLOOKUP(B1611,Vereadores!$A$2:$C$59,2,0)</f>
        <v>PT</v>
      </c>
      <c r="D1611" s="71" t="s">
        <v>3282</v>
      </c>
      <c r="E1611" s="70">
        <v>9221.5400000000009</v>
      </c>
      <c r="F1611" s="65" t="s">
        <v>178</v>
      </c>
      <c r="G1611" s="65" t="s">
        <v>3322</v>
      </c>
      <c r="H1611" s="65" t="s">
        <v>180</v>
      </c>
      <c r="I1611" s="71">
        <v>45543</v>
      </c>
    </row>
    <row r="1612" spans="1:9" s="29" customFormat="1" x14ac:dyDescent="0.25">
      <c r="A1612" s="93">
        <f t="shared" si="26"/>
        <v>1610</v>
      </c>
      <c r="B1612" s="65" t="s">
        <v>806</v>
      </c>
      <c r="C1612" s="65" t="str">
        <f>VLOOKUP(B1612,Vereadores!$A$2:$C$59,2,0)</f>
        <v>PL</v>
      </c>
      <c r="D1612" s="71" t="s">
        <v>3323</v>
      </c>
      <c r="E1612" s="70">
        <v>200000</v>
      </c>
      <c r="F1612" s="65" t="s">
        <v>189</v>
      </c>
      <c r="G1612" s="65" t="s">
        <v>3324</v>
      </c>
      <c r="H1612" s="65" t="s">
        <v>180</v>
      </c>
      <c r="I1612" s="71">
        <v>45543</v>
      </c>
    </row>
    <row r="1613" spans="1:9" s="29" customFormat="1" ht="30" hidden="1" x14ac:dyDescent="0.25">
      <c r="A1613" s="93">
        <f t="shared" si="26"/>
        <v>1611</v>
      </c>
      <c r="B1613" s="65" t="s">
        <v>159</v>
      </c>
      <c r="C1613" s="65" t="str">
        <f>VLOOKUP(B1613,Vereadores!$A$2:$C$59,2,0)</f>
        <v>PSOL</v>
      </c>
      <c r="D1613" s="71" t="s">
        <v>3325</v>
      </c>
      <c r="E1613" s="70">
        <v>8000</v>
      </c>
      <c r="F1613" s="65" t="s">
        <v>251</v>
      </c>
      <c r="G1613" s="65" t="s">
        <v>3326</v>
      </c>
      <c r="H1613" s="65" t="s">
        <v>195</v>
      </c>
      <c r="I1613" s="71">
        <v>45543</v>
      </c>
    </row>
    <row r="1614" spans="1:9" s="29" customFormat="1" ht="30" x14ac:dyDescent="0.25">
      <c r="A1614" s="93">
        <f t="shared" si="26"/>
        <v>1612</v>
      </c>
      <c r="B1614" s="65" t="s">
        <v>159</v>
      </c>
      <c r="C1614" s="65" t="str">
        <f>VLOOKUP(B1614,Vereadores!$A$2:$C$59,2,0)</f>
        <v>PSOL</v>
      </c>
      <c r="D1614" s="71" t="s">
        <v>3327</v>
      </c>
      <c r="E1614" s="70">
        <v>4000</v>
      </c>
      <c r="F1614" s="65" t="s">
        <v>251</v>
      </c>
      <c r="G1614" s="65" t="s">
        <v>3328</v>
      </c>
      <c r="H1614" s="65" t="s">
        <v>180</v>
      </c>
      <c r="I1614" s="71">
        <v>45512</v>
      </c>
    </row>
    <row r="1615" spans="1:9" s="29" customFormat="1" ht="30" x14ac:dyDescent="0.25">
      <c r="A1615" s="93">
        <f t="shared" si="26"/>
        <v>1613</v>
      </c>
      <c r="B1615" s="65" t="s">
        <v>159</v>
      </c>
      <c r="C1615" s="65" t="str">
        <f>VLOOKUP(B1615,Vereadores!$A$2:$C$59,2,0)</f>
        <v>PSOL</v>
      </c>
      <c r="D1615" s="71" t="s">
        <v>3329</v>
      </c>
      <c r="E1615" s="70">
        <v>4000</v>
      </c>
      <c r="F1615" s="65" t="s">
        <v>251</v>
      </c>
      <c r="G1615" s="65" t="s">
        <v>3330</v>
      </c>
      <c r="H1615" s="65" t="s">
        <v>180</v>
      </c>
      <c r="I1615" s="71">
        <v>45512</v>
      </c>
    </row>
    <row r="1616" spans="1:9" s="29" customFormat="1" ht="30" x14ac:dyDescent="0.25">
      <c r="A1616" s="93">
        <f t="shared" si="26"/>
        <v>1614</v>
      </c>
      <c r="B1616" s="65" t="s">
        <v>159</v>
      </c>
      <c r="C1616" s="65" t="str">
        <f>VLOOKUP(B1616,Vereadores!$A$2:$C$59,2,0)</f>
        <v>PSOL</v>
      </c>
      <c r="D1616" s="71" t="s">
        <v>3331</v>
      </c>
      <c r="E1616" s="70">
        <v>4000</v>
      </c>
      <c r="F1616" s="65" t="s">
        <v>251</v>
      </c>
      <c r="G1616" s="65" t="s">
        <v>3332</v>
      </c>
      <c r="H1616" s="65" t="s">
        <v>180</v>
      </c>
      <c r="I1616" s="71">
        <v>45512</v>
      </c>
    </row>
    <row r="1617" spans="1:9" s="29" customFormat="1" ht="30" x14ac:dyDescent="0.25">
      <c r="A1617" s="93">
        <f t="shared" si="26"/>
        <v>1615</v>
      </c>
      <c r="B1617" s="65" t="s">
        <v>159</v>
      </c>
      <c r="C1617" s="65" t="str">
        <f>VLOOKUP(B1617,Vereadores!$A$2:$C$59,2,0)</f>
        <v>PSOL</v>
      </c>
      <c r="D1617" s="71" t="s">
        <v>3333</v>
      </c>
      <c r="E1617" s="70">
        <v>4000</v>
      </c>
      <c r="F1617" s="65" t="s">
        <v>251</v>
      </c>
      <c r="G1617" s="65" t="s">
        <v>3334</v>
      </c>
      <c r="H1617" s="65" t="s">
        <v>180</v>
      </c>
      <c r="I1617" s="71">
        <v>45512</v>
      </c>
    </row>
    <row r="1618" spans="1:9" s="29" customFormat="1" x14ac:dyDescent="0.25">
      <c r="A1618" s="93">
        <f t="shared" si="26"/>
        <v>1616</v>
      </c>
      <c r="B1618" s="65" t="s">
        <v>1894</v>
      </c>
      <c r="C1618" s="65" t="str">
        <f>VLOOKUP(B1618,Vereadores!$A$2:$C$59,2,0)</f>
        <v>PSD</v>
      </c>
      <c r="D1618" s="71" t="s">
        <v>3335</v>
      </c>
      <c r="E1618" s="70">
        <v>100000</v>
      </c>
      <c r="F1618" s="65" t="s">
        <v>189</v>
      </c>
      <c r="G1618" s="65" t="s">
        <v>3336</v>
      </c>
      <c r="H1618" s="65" t="s">
        <v>180</v>
      </c>
      <c r="I1618" s="71">
        <v>45509</v>
      </c>
    </row>
    <row r="1619" spans="1:9" s="29" customFormat="1" x14ac:dyDescent="0.25">
      <c r="A1619" s="93">
        <f t="shared" si="26"/>
        <v>1617</v>
      </c>
      <c r="B1619" s="65" t="s">
        <v>202</v>
      </c>
      <c r="C1619" s="65" t="str">
        <f>VLOOKUP(B1619,Vereadores!$A$2:$C$59,2,0)</f>
        <v>MDB</v>
      </c>
      <c r="D1619" s="71" t="s">
        <v>3337</v>
      </c>
      <c r="E1619" s="70">
        <v>55986.37</v>
      </c>
      <c r="F1619" s="77" t="s">
        <v>178</v>
      </c>
      <c r="G1619" s="65" t="s">
        <v>3338</v>
      </c>
      <c r="H1619" s="65" t="s">
        <v>180</v>
      </c>
      <c r="I1619" s="71" t="s">
        <v>2622</v>
      </c>
    </row>
    <row r="1620" spans="1:9" s="29" customFormat="1" ht="30" x14ac:dyDescent="0.25">
      <c r="A1620" s="93">
        <f t="shared" si="26"/>
        <v>1618</v>
      </c>
      <c r="B1620" s="65" t="s">
        <v>17</v>
      </c>
      <c r="C1620" s="65" t="str">
        <f>VLOOKUP(B1620,Vereadores!$A$2:$C$59,2,0)</f>
        <v>PT</v>
      </c>
      <c r="D1620" s="71" t="s">
        <v>3339</v>
      </c>
      <c r="E1620" s="70">
        <v>32350.77</v>
      </c>
      <c r="F1620" s="77" t="s">
        <v>178</v>
      </c>
      <c r="G1620" s="65" t="s">
        <v>3340</v>
      </c>
      <c r="H1620" s="65" t="s">
        <v>180</v>
      </c>
      <c r="I1620" s="71">
        <v>45451</v>
      </c>
    </row>
    <row r="1621" spans="1:9" s="29" customFormat="1" ht="30" x14ac:dyDescent="0.25">
      <c r="A1621" s="93">
        <f t="shared" si="26"/>
        <v>1619</v>
      </c>
      <c r="B1621" s="65" t="s">
        <v>103</v>
      </c>
      <c r="C1621" s="65" t="str">
        <f>VLOOKUP(B1621,Vereadores!$A$2:$C$59,2,0)</f>
        <v>PT</v>
      </c>
      <c r="D1621" s="71" t="s">
        <v>3341</v>
      </c>
      <c r="E1621" s="70">
        <v>63269.47</v>
      </c>
      <c r="F1621" s="77" t="s">
        <v>178</v>
      </c>
      <c r="G1621" s="65" t="s">
        <v>3342</v>
      </c>
      <c r="H1621" s="65" t="s">
        <v>180</v>
      </c>
      <c r="I1621" s="71" t="s">
        <v>1548</v>
      </c>
    </row>
    <row r="1622" spans="1:9" s="29" customFormat="1" ht="30" x14ac:dyDescent="0.25">
      <c r="A1622" s="93">
        <f t="shared" si="26"/>
        <v>1620</v>
      </c>
      <c r="B1622" s="65" t="s">
        <v>17</v>
      </c>
      <c r="C1622" s="65" t="str">
        <f>VLOOKUP(B1622,Vereadores!$A$2:$C$59,2,0)</f>
        <v>PT</v>
      </c>
      <c r="D1622" s="71" t="s">
        <v>3343</v>
      </c>
      <c r="E1622" s="70">
        <v>36869.07</v>
      </c>
      <c r="F1622" s="77" t="s">
        <v>178</v>
      </c>
      <c r="G1622" s="65" t="s">
        <v>3344</v>
      </c>
      <c r="H1622" s="65" t="s">
        <v>180</v>
      </c>
      <c r="I1622" s="71">
        <v>45451</v>
      </c>
    </row>
    <row r="1623" spans="1:9" s="29" customFormat="1" x14ac:dyDescent="0.25">
      <c r="A1623" s="93">
        <f t="shared" si="26"/>
        <v>1621</v>
      </c>
      <c r="B1623" s="65" t="s">
        <v>17</v>
      </c>
      <c r="C1623" s="65" t="str">
        <f>VLOOKUP(B1623,Vereadores!$A$2:$C$59,2,0)</f>
        <v>PT</v>
      </c>
      <c r="D1623" s="71" t="s">
        <v>3345</v>
      </c>
      <c r="E1623" s="70">
        <v>24841.72</v>
      </c>
      <c r="F1623" s="77" t="s">
        <v>178</v>
      </c>
      <c r="G1623" s="65" t="s">
        <v>3346</v>
      </c>
      <c r="H1623" s="65" t="s">
        <v>180</v>
      </c>
      <c r="I1623" s="71">
        <v>45451</v>
      </c>
    </row>
    <row r="1624" spans="1:9" s="29" customFormat="1" ht="30" x14ac:dyDescent="0.25">
      <c r="A1624" s="93">
        <f t="shared" si="26"/>
        <v>1622</v>
      </c>
      <c r="B1624" s="65" t="s">
        <v>103</v>
      </c>
      <c r="C1624" s="65" t="str">
        <f>VLOOKUP(B1624,Vereadores!$A$2:$C$59,2,0)</f>
        <v>PT</v>
      </c>
      <c r="D1624" s="71" t="s">
        <v>3347</v>
      </c>
      <c r="E1624" s="70">
        <v>18472.28</v>
      </c>
      <c r="F1624" s="65" t="s">
        <v>178</v>
      </c>
      <c r="G1624" s="65" t="s">
        <v>3348</v>
      </c>
      <c r="H1624" s="65" t="s">
        <v>180</v>
      </c>
      <c r="I1624" s="71">
        <v>45451</v>
      </c>
    </row>
    <row r="1625" spans="1:9" s="29" customFormat="1" ht="30" x14ac:dyDescent="0.25">
      <c r="A1625" s="93">
        <f t="shared" si="26"/>
        <v>1623</v>
      </c>
      <c r="B1625" s="65" t="s">
        <v>125</v>
      </c>
      <c r="C1625" s="65" t="str">
        <f>VLOOKUP(B1625,Vereadores!$A$2:$C$59,2,0)</f>
        <v>PSD</v>
      </c>
      <c r="D1625" s="71" t="s">
        <v>3349</v>
      </c>
      <c r="E1625" s="70">
        <v>53900</v>
      </c>
      <c r="F1625" s="77" t="s">
        <v>251</v>
      </c>
      <c r="G1625" s="65" t="s">
        <v>3350</v>
      </c>
      <c r="H1625" s="65" t="s">
        <v>180</v>
      </c>
      <c r="I1625" s="71">
        <v>45498</v>
      </c>
    </row>
    <row r="1626" spans="1:9" s="29" customFormat="1" x14ac:dyDescent="0.25">
      <c r="A1626" s="93">
        <f t="shared" si="26"/>
        <v>1624</v>
      </c>
      <c r="B1626" s="65" t="s">
        <v>806</v>
      </c>
      <c r="C1626" s="65" t="str">
        <f>VLOOKUP(B1626,Vereadores!$A$2:$C$59,2,0)</f>
        <v>PL</v>
      </c>
      <c r="D1626" s="90" t="s">
        <v>3351</v>
      </c>
      <c r="E1626" s="70">
        <v>300000</v>
      </c>
      <c r="F1626" s="77" t="s">
        <v>189</v>
      </c>
      <c r="G1626" s="65" t="s">
        <v>3352</v>
      </c>
      <c r="H1626" s="65" t="s">
        <v>180</v>
      </c>
      <c r="I1626" s="71">
        <v>45512</v>
      </c>
    </row>
    <row r="1627" spans="1:9" s="29" customFormat="1" ht="30" hidden="1" x14ac:dyDescent="0.25">
      <c r="A1627" s="93">
        <f t="shared" si="26"/>
        <v>1625</v>
      </c>
      <c r="B1627" s="65" t="s">
        <v>125</v>
      </c>
      <c r="C1627" s="65" t="str">
        <f>VLOOKUP(B1627,Vereadores!$A$2:$C$59,2,0)</f>
        <v>PSD</v>
      </c>
      <c r="D1627" s="71" t="s">
        <v>3353</v>
      </c>
      <c r="E1627" s="70">
        <v>6500</v>
      </c>
      <c r="F1627" s="77" t="s">
        <v>251</v>
      </c>
      <c r="G1627" s="65" t="s">
        <v>3354</v>
      </c>
      <c r="H1627" s="65" t="s">
        <v>195</v>
      </c>
      <c r="I1627" s="71"/>
    </row>
    <row r="1628" spans="1:9" s="29" customFormat="1" ht="30" x14ac:dyDescent="0.25">
      <c r="A1628" s="93">
        <f t="shared" si="26"/>
        <v>1626</v>
      </c>
      <c r="B1628" s="65" t="s">
        <v>125</v>
      </c>
      <c r="C1628" s="65" t="str">
        <f>VLOOKUP(B1628,Vereadores!$A$2:$C$59,2,0)</f>
        <v>PSD</v>
      </c>
      <c r="D1628" s="71" t="s">
        <v>3355</v>
      </c>
      <c r="E1628" s="70">
        <v>4500</v>
      </c>
      <c r="F1628" s="77" t="s">
        <v>251</v>
      </c>
      <c r="G1628" s="65" t="s">
        <v>3356</v>
      </c>
      <c r="H1628" s="65" t="s">
        <v>180</v>
      </c>
      <c r="I1628" s="71" t="s">
        <v>1248</v>
      </c>
    </row>
    <row r="1629" spans="1:9" s="29" customFormat="1" ht="30" x14ac:dyDescent="0.25">
      <c r="A1629" s="93">
        <f t="shared" si="26"/>
        <v>1627</v>
      </c>
      <c r="B1629" s="65" t="s">
        <v>125</v>
      </c>
      <c r="C1629" s="65" t="str">
        <f>VLOOKUP(B1629,Vereadores!$A$2:$C$59,2,0)</f>
        <v>PSD</v>
      </c>
      <c r="D1629" s="71" t="s">
        <v>3357</v>
      </c>
      <c r="E1629" s="70">
        <v>103000</v>
      </c>
      <c r="F1629" s="77" t="s">
        <v>251</v>
      </c>
      <c r="G1629" s="65" t="s">
        <v>3358</v>
      </c>
      <c r="H1629" s="65" t="s">
        <v>180</v>
      </c>
      <c r="I1629" s="71">
        <v>45420</v>
      </c>
    </row>
    <row r="1630" spans="1:9" s="29" customFormat="1" ht="45" x14ac:dyDescent="0.25">
      <c r="A1630" s="93">
        <f t="shared" si="26"/>
        <v>1628</v>
      </c>
      <c r="B1630" s="65" t="s">
        <v>125</v>
      </c>
      <c r="C1630" s="65" t="str">
        <f>VLOOKUP(B1630,Vereadores!$A$2:$C$59,2,0)</f>
        <v>PSD</v>
      </c>
      <c r="D1630" s="71" t="s">
        <v>3359</v>
      </c>
      <c r="E1630" s="70">
        <v>16000</v>
      </c>
      <c r="F1630" s="77" t="s">
        <v>251</v>
      </c>
      <c r="G1630" s="65" t="s">
        <v>3360</v>
      </c>
      <c r="H1630" s="65" t="s">
        <v>180</v>
      </c>
      <c r="I1630" s="71" t="s">
        <v>1248</v>
      </c>
    </row>
    <row r="1631" spans="1:9" s="29" customFormat="1" ht="30" x14ac:dyDescent="0.25">
      <c r="A1631" s="93">
        <f t="shared" si="26"/>
        <v>1629</v>
      </c>
      <c r="B1631" s="65" t="s">
        <v>125</v>
      </c>
      <c r="C1631" s="65" t="str">
        <f>VLOOKUP(B1631,Vereadores!$A$2:$C$59,2,0)</f>
        <v>PSD</v>
      </c>
      <c r="D1631" s="71" t="s">
        <v>3361</v>
      </c>
      <c r="E1631" s="70">
        <v>16000</v>
      </c>
      <c r="F1631" s="77" t="s">
        <v>251</v>
      </c>
      <c r="G1631" s="65" t="s">
        <v>3362</v>
      </c>
      <c r="H1631" s="65" t="s">
        <v>180</v>
      </c>
      <c r="I1631" s="71" t="s">
        <v>1248</v>
      </c>
    </row>
    <row r="1632" spans="1:9" s="29" customFormat="1" ht="30" x14ac:dyDescent="0.25">
      <c r="A1632" s="93">
        <f t="shared" si="26"/>
        <v>1630</v>
      </c>
      <c r="B1632" s="65" t="s">
        <v>17</v>
      </c>
      <c r="C1632" s="65" t="str">
        <f>VLOOKUP(B1632,Vereadores!$A$2:$C$59,2,0)</f>
        <v>PT</v>
      </c>
      <c r="D1632" s="71" t="s">
        <v>3363</v>
      </c>
      <c r="E1632" s="70">
        <v>15760.67</v>
      </c>
      <c r="F1632" s="65" t="s">
        <v>178</v>
      </c>
      <c r="G1632" s="65" t="s">
        <v>3364</v>
      </c>
      <c r="H1632" s="65" t="s">
        <v>180</v>
      </c>
      <c r="I1632" s="71">
        <v>45451</v>
      </c>
    </row>
    <row r="1633" spans="1:9" s="29" customFormat="1" ht="30" hidden="1" x14ac:dyDescent="0.25">
      <c r="A1633" s="93">
        <f t="shared" si="26"/>
        <v>1631</v>
      </c>
      <c r="B1633" s="65" t="s">
        <v>159</v>
      </c>
      <c r="C1633" s="65" t="str">
        <f>VLOOKUP(B1633,Vereadores!$A$2:$C$59,2,0)</f>
        <v>PSOL</v>
      </c>
      <c r="D1633" s="71" t="s">
        <v>3365</v>
      </c>
      <c r="E1633" s="70">
        <v>3000</v>
      </c>
      <c r="F1633" s="77" t="s">
        <v>251</v>
      </c>
      <c r="G1633" s="65" t="s">
        <v>3366</v>
      </c>
      <c r="H1633" s="65" t="s">
        <v>195</v>
      </c>
      <c r="I1633" s="71"/>
    </row>
    <row r="1634" spans="1:9" s="29" customFormat="1" ht="30" hidden="1" x14ac:dyDescent="0.25">
      <c r="A1634" s="93">
        <f t="shared" si="26"/>
        <v>1632</v>
      </c>
      <c r="B1634" s="65" t="s">
        <v>12</v>
      </c>
      <c r="C1634" s="65" t="str">
        <f>VLOOKUP(B1634,Vereadores!$A$2:$C$59,2,0)</f>
        <v>PSOL</v>
      </c>
      <c r="D1634" s="71" t="s">
        <v>3367</v>
      </c>
      <c r="E1634" s="70">
        <v>600000</v>
      </c>
      <c r="F1634" s="65" t="s">
        <v>531</v>
      </c>
      <c r="G1634" s="65" t="s">
        <v>3368</v>
      </c>
      <c r="H1634" s="65" t="s">
        <v>195</v>
      </c>
      <c r="I1634" s="71"/>
    </row>
    <row r="1635" spans="1:9" s="29" customFormat="1" x14ac:dyDescent="0.25">
      <c r="A1635" s="93">
        <f t="shared" si="26"/>
        <v>1633</v>
      </c>
      <c r="B1635" s="65" t="s">
        <v>155</v>
      </c>
      <c r="C1635" s="65" t="str">
        <f>VLOOKUP(B1635,Vereadores!$A$2:$C$59,2,0)</f>
        <v>REPUBLICANOS</v>
      </c>
      <c r="D1635" s="71" t="s">
        <v>2904</v>
      </c>
      <c r="E1635" s="70">
        <v>80000</v>
      </c>
      <c r="F1635" s="65" t="s">
        <v>189</v>
      </c>
      <c r="G1635" s="65" t="s">
        <v>3369</v>
      </c>
      <c r="H1635" s="65" t="s">
        <v>180</v>
      </c>
      <c r="I1635" s="71" t="s">
        <v>3055</v>
      </c>
    </row>
    <row r="1636" spans="1:9" s="29" customFormat="1" x14ac:dyDescent="0.25">
      <c r="A1636" s="93">
        <f t="shared" si="26"/>
        <v>1634</v>
      </c>
      <c r="B1636" s="65" t="s">
        <v>447</v>
      </c>
      <c r="C1636" s="65" t="str">
        <f>VLOOKUP(B1636,Vereadores!$A$2:$C$59,2,0)</f>
        <v>PL</v>
      </c>
      <c r="D1636" s="71" t="s">
        <v>1890</v>
      </c>
      <c r="E1636" s="70">
        <v>50000</v>
      </c>
      <c r="F1636" s="65" t="s">
        <v>251</v>
      </c>
      <c r="G1636" s="65" t="s">
        <v>3370</v>
      </c>
      <c r="H1636" s="65" t="s">
        <v>180</v>
      </c>
      <c r="I1636" s="71">
        <v>45420</v>
      </c>
    </row>
    <row r="1637" spans="1:9" s="29" customFormat="1" hidden="1" x14ac:dyDescent="0.25">
      <c r="A1637" s="93">
        <f t="shared" si="26"/>
        <v>1635</v>
      </c>
      <c r="B1637" s="65" t="s">
        <v>37</v>
      </c>
      <c r="C1637" s="65" t="str">
        <f>VLOOKUP(B1637,Vereadores!$A$2:$C$59,2,0)</f>
        <v>REPUBLICANOS</v>
      </c>
      <c r="D1637" s="71" t="s">
        <v>3371</v>
      </c>
      <c r="E1637" s="70">
        <v>50000</v>
      </c>
      <c r="F1637" s="65" t="s">
        <v>251</v>
      </c>
      <c r="G1637" s="65" t="s">
        <v>3372</v>
      </c>
      <c r="H1637" s="65" t="s">
        <v>214</v>
      </c>
      <c r="I1637" s="71"/>
    </row>
    <row r="1638" spans="1:9" s="29" customFormat="1" ht="30" x14ac:dyDescent="0.25">
      <c r="A1638" s="93">
        <f t="shared" si="26"/>
        <v>1636</v>
      </c>
      <c r="B1638" s="65" t="s">
        <v>234</v>
      </c>
      <c r="C1638" s="65" t="str">
        <f>VLOOKUP(B1638,Vereadores!$A$2:$C$59,2,0)</f>
        <v>PSD</v>
      </c>
      <c r="D1638" s="71" t="s">
        <v>3373</v>
      </c>
      <c r="E1638" s="70">
        <v>22000</v>
      </c>
      <c r="F1638" s="65" t="s">
        <v>212</v>
      </c>
      <c r="G1638" s="65" t="s">
        <v>3374</v>
      </c>
      <c r="H1638" s="65" t="s">
        <v>180</v>
      </c>
      <c r="I1638" s="71" t="s">
        <v>1265</v>
      </c>
    </row>
    <row r="1639" spans="1:9" s="29" customFormat="1" hidden="1" x14ac:dyDescent="0.25">
      <c r="A1639" s="93">
        <f t="shared" si="26"/>
        <v>1637</v>
      </c>
      <c r="B1639" s="65" t="s">
        <v>149</v>
      </c>
      <c r="C1639" s="65" t="str">
        <f>VLOOKUP(B1639,Vereadores!$A$2:$C$59,2,0)</f>
        <v>UNIÃO BRASIL</v>
      </c>
      <c r="D1639" s="71" t="s">
        <v>3375</v>
      </c>
      <c r="E1639" s="70">
        <v>250000</v>
      </c>
      <c r="F1639" s="65" t="s">
        <v>189</v>
      </c>
      <c r="G1639" s="65" t="s">
        <v>3376</v>
      </c>
      <c r="H1639" s="65" t="s">
        <v>195</v>
      </c>
      <c r="I1639" s="71"/>
    </row>
    <row r="1640" spans="1:9" s="29" customFormat="1" ht="30" hidden="1" x14ac:dyDescent="0.25">
      <c r="A1640" s="93">
        <f t="shared" si="26"/>
        <v>1638</v>
      </c>
      <c r="B1640" s="65" t="s">
        <v>120</v>
      </c>
      <c r="C1640" s="65" t="str">
        <f>VLOOKUP(B1640,Vereadores!$A$2:$C$59,2,0)</f>
        <v>PSOL</v>
      </c>
      <c r="D1640" s="71" t="s">
        <v>3377</v>
      </c>
      <c r="E1640" s="70">
        <v>200000</v>
      </c>
      <c r="F1640" s="65" t="s">
        <v>217</v>
      </c>
      <c r="G1640" s="65" t="s">
        <v>3378</v>
      </c>
      <c r="H1640" s="65" t="s">
        <v>1040</v>
      </c>
      <c r="I1640" s="71"/>
    </row>
    <row r="1641" spans="1:9" s="29" customFormat="1" ht="30" x14ac:dyDescent="0.25">
      <c r="A1641" s="93">
        <f t="shared" si="26"/>
        <v>1639</v>
      </c>
      <c r="B1641" s="65" t="s">
        <v>155</v>
      </c>
      <c r="C1641" s="65" t="str">
        <f>VLOOKUP(B1641,Vereadores!$A$2:$C$59,2,0)</f>
        <v>REPUBLICANOS</v>
      </c>
      <c r="D1641" s="71" t="s">
        <v>3379</v>
      </c>
      <c r="E1641" s="70">
        <v>40000</v>
      </c>
      <c r="F1641" s="65" t="s">
        <v>217</v>
      </c>
      <c r="G1641" s="65" t="s">
        <v>3380</v>
      </c>
      <c r="H1641" s="65" t="s">
        <v>180</v>
      </c>
      <c r="I1641" s="71" t="s">
        <v>1265</v>
      </c>
    </row>
    <row r="1642" spans="1:9" s="29" customFormat="1" x14ac:dyDescent="0.25">
      <c r="A1642" s="93">
        <f t="shared" si="26"/>
        <v>1640</v>
      </c>
      <c r="B1642" s="65" t="s">
        <v>155</v>
      </c>
      <c r="C1642" s="65" t="str">
        <f>VLOOKUP(B1642,Vereadores!$A$2:$C$59,2,0)</f>
        <v>REPUBLICANOS</v>
      </c>
      <c r="D1642" s="71" t="s">
        <v>3381</v>
      </c>
      <c r="E1642" s="70">
        <v>60000</v>
      </c>
      <c r="F1642" s="77" t="s">
        <v>251</v>
      </c>
      <c r="G1642" s="65" t="s">
        <v>3382</v>
      </c>
      <c r="H1642" s="65" t="s">
        <v>180</v>
      </c>
      <c r="I1642" s="71">
        <v>45516</v>
      </c>
    </row>
    <row r="1643" spans="1:9" s="29" customFormat="1" ht="30" hidden="1" x14ac:dyDescent="0.25">
      <c r="A1643" s="93">
        <f t="shared" si="26"/>
        <v>1641</v>
      </c>
      <c r="B1643" s="65" t="s">
        <v>122</v>
      </c>
      <c r="C1643" s="65" t="str">
        <f>VLOOKUP(B1643,Vereadores!$A$2:$C$59,2,0)</f>
        <v>PT</v>
      </c>
      <c r="D1643" s="71" t="s">
        <v>3383</v>
      </c>
      <c r="E1643" s="70">
        <v>10000</v>
      </c>
      <c r="F1643" s="65" t="s">
        <v>251</v>
      </c>
      <c r="G1643" s="65"/>
      <c r="H1643" s="65" t="s">
        <v>976</v>
      </c>
      <c r="I1643" s="71"/>
    </row>
    <row r="1644" spans="1:9" s="29" customFormat="1" ht="30" x14ac:dyDescent="0.25">
      <c r="A1644" s="93">
        <f t="shared" si="26"/>
        <v>1642</v>
      </c>
      <c r="B1644" s="65" t="s">
        <v>17</v>
      </c>
      <c r="C1644" s="65" t="str">
        <f>VLOOKUP(B1644,Vereadores!$A$2:$C$59,2,0)</f>
        <v>PT</v>
      </c>
      <c r="D1644" s="71" t="s">
        <v>3384</v>
      </c>
      <c r="E1644" s="70">
        <v>10281.42</v>
      </c>
      <c r="F1644" s="65" t="s">
        <v>178</v>
      </c>
      <c r="G1644" s="65" t="s">
        <v>3385</v>
      </c>
      <c r="H1644" s="65" t="s">
        <v>180</v>
      </c>
      <c r="I1644" s="71">
        <v>45451</v>
      </c>
    </row>
    <row r="1645" spans="1:9" s="29" customFormat="1" ht="30" x14ac:dyDescent="0.25">
      <c r="A1645" s="93">
        <f t="shared" si="26"/>
        <v>1643</v>
      </c>
      <c r="B1645" s="65" t="s">
        <v>17</v>
      </c>
      <c r="C1645" s="65" t="str">
        <f>VLOOKUP(B1645,Vereadores!$A$2:$C$59,2,0)</f>
        <v>PT</v>
      </c>
      <c r="D1645" s="71" t="s">
        <v>3343</v>
      </c>
      <c r="E1645" s="70">
        <v>2552.7199999999998</v>
      </c>
      <c r="F1645" s="65" t="s">
        <v>178</v>
      </c>
      <c r="G1645" s="65" t="s">
        <v>3386</v>
      </c>
      <c r="H1645" s="65" t="s">
        <v>180</v>
      </c>
      <c r="I1645" s="71">
        <v>45451</v>
      </c>
    </row>
    <row r="1646" spans="1:9" s="29" customFormat="1" ht="30" x14ac:dyDescent="0.25">
      <c r="A1646" s="93">
        <f t="shared" si="26"/>
        <v>1644</v>
      </c>
      <c r="B1646" s="65" t="s">
        <v>17</v>
      </c>
      <c r="C1646" s="65" t="str">
        <f>VLOOKUP(B1646,Vereadores!$A$2:$C$59,2,0)</f>
        <v>PT</v>
      </c>
      <c r="D1646" s="71" t="s">
        <v>3387</v>
      </c>
      <c r="E1646" s="70">
        <v>9339.1</v>
      </c>
      <c r="F1646" s="65" t="s">
        <v>178</v>
      </c>
      <c r="G1646" s="65" t="s">
        <v>3388</v>
      </c>
      <c r="H1646" s="65" t="s">
        <v>180</v>
      </c>
      <c r="I1646" s="71">
        <v>45451</v>
      </c>
    </row>
    <row r="1647" spans="1:9" s="29" customFormat="1" hidden="1" x14ac:dyDescent="0.25">
      <c r="A1647" s="93">
        <f t="shared" si="26"/>
        <v>1645</v>
      </c>
      <c r="B1647" s="65" t="s">
        <v>120</v>
      </c>
      <c r="C1647" s="65" t="str">
        <f>VLOOKUP(B1647,Vereadores!$A$2:$C$59,2,0)</f>
        <v>PSOL</v>
      </c>
      <c r="D1647" s="71" t="s">
        <v>3389</v>
      </c>
      <c r="E1647" s="70">
        <v>150000</v>
      </c>
      <c r="F1647" s="65" t="s">
        <v>251</v>
      </c>
      <c r="G1647" s="65" t="s">
        <v>3390</v>
      </c>
      <c r="H1647" s="65" t="s">
        <v>214</v>
      </c>
      <c r="I1647" s="71"/>
    </row>
    <row r="1648" spans="1:9" s="29" customFormat="1" ht="30" x14ac:dyDescent="0.25">
      <c r="A1648" s="93">
        <f t="shared" si="26"/>
        <v>1646</v>
      </c>
      <c r="B1648" s="71" t="s">
        <v>84</v>
      </c>
      <c r="C1648" s="65" t="str">
        <f>VLOOKUP(B1648,Vereadores!$A$2:$C$59,2,0)</f>
        <v>PSB</v>
      </c>
      <c r="D1648" s="77" t="s">
        <v>3391</v>
      </c>
      <c r="E1648" s="70">
        <v>39000</v>
      </c>
      <c r="F1648" s="65" t="s">
        <v>217</v>
      </c>
      <c r="G1648" s="65" t="s">
        <v>3392</v>
      </c>
      <c r="H1648" s="65" t="s">
        <v>180</v>
      </c>
      <c r="I1648" s="71" t="s">
        <v>2295</v>
      </c>
    </row>
    <row r="1649" spans="1:9" s="29" customFormat="1" ht="30" x14ac:dyDescent="0.25">
      <c r="A1649" s="93">
        <f t="shared" si="26"/>
        <v>1647</v>
      </c>
      <c r="B1649" s="65" t="s">
        <v>249</v>
      </c>
      <c r="C1649" s="65" t="str">
        <f>VLOOKUP(B1649,Vereadores!$A$2:$C$59,2,0)</f>
        <v>MDB</v>
      </c>
      <c r="D1649" s="71" t="s">
        <v>3393</v>
      </c>
      <c r="E1649" s="70">
        <v>274410.37</v>
      </c>
      <c r="F1649" s="65" t="s">
        <v>318</v>
      </c>
      <c r="G1649" s="65" t="s">
        <v>3394</v>
      </c>
      <c r="H1649" s="65" t="s">
        <v>180</v>
      </c>
      <c r="I1649" s="71">
        <v>45634</v>
      </c>
    </row>
    <row r="1650" spans="1:9" s="29" customFormat="1" ht="30" hidden="1" x14ac:dyDescent="0.25">
      <c r="A1650" s="93">
        <f t="shared" si="26"/>
        <v>1648</v>
      </c>
      <c r="B1650" s="65" t="s">
        <v>159</v>
      </c>
      <c r="C1650" s="65" t="str">
        <f>VLOOKUP(B1650,Vereadores!$A$2:$C$59,2,0)</f>
        <v>PSOL</v>
      </c>
      <c r="D1650" s="71" t="s">
        <v>3395</v>
      </c>
      <c r="E1650" s="70">
        <v>7400</v>
      </c>
      <c r="F1650" s="77" t="s">
        <v>251</v>
      </c>
      <c r="G1650" s="65" t="s">
        <v>3396</v>
      </c>
      <c r="H1650" s="65" t="s">
        <v>195</v>
      </c>
      <c r="I1650" s="71"/>
    </row>
    <row r="1651" spans="1:9" s="29" customFormat="1" ht="30" hidden="1" x14ac:dyDescent="0.25">
      <c r="A1651" s="93">
        <f t="shared" si="26"/>
        <v>1649</v>
      </c>
      <c r="B1651" s="65" t="s">
        <v>159</v>
      </c>
      <c r="C1651" s="65" t="str">
        <f>VLOOKUP(B1651,Vereadores!$A$2:$C$59,2,0)</f>
        <v>PSOL</v>
      </c>
      <c r="D1651" s="71" t="s">
        <v>3397</v>
      </c>
      <c r="E1651" s="70">
        <v>7400</v>
      </c>
      <c r="F1651" s="77" t="s">
        <v>251</v>
      </c>
      <c r="G1651" s="65" t="s">
        <v>3398</v>
      </c>
      <c r="H1651" s="65" t="s">
        <v>195</v>
      </c>
      <c r="I1651" s="71"/>
    </row>
    <row r="1652" spans="1:9" s="29" customFormat="1" ht="30" hidden="1" x14ac:dyDescent="0.25">
      <c r="A1652" s="93">
        <f t="shared" si="26"/>
        <v>1650</v>
      </c>
      <c r="B1652" s="65" t="s">
        <v>159</v>
      </c>
      <c r="C1652" s="65" t="str">
        <f>VLOOKUP(B1652,Vereadores!$A$2:$C$59,2,0)</f>
        <v>PSOL</v>
      </c>
      <c r="D1652" s="71" t="s">
        <v>3399</v>
      </c>
      <c r="E1652" s="70">
        <v>5000</v>
      </c>
      <c r="F1652" s="77" t="s">
        <v>251</v>
      </c>
      <c r="G1652" s="65" t="s">
        <v>3400</v>
      </c>
      <c r="H1652" s="65" t="s">
        <v>195</v>
      </c>
      <c r="I1652" s="71"/>
    </row>
    <row r="1653" spans="1:9" s="29" customFormat="1" ht="30" hidden="1" x14ac:dyDescent="0.25">
      <c r="A1653" s="93">
        <f t="shared" si="26"/>
        <v>1651</v>
      </c>
      <c r="B1653" s="65" t="s">
        <v>159</v>
      </c>
      <c r="C1653" s="65" t="str">
        <f>VLOOKUP(B1653,Vereadores!$A$2:$C$59,2,0)</f>
        <v>PSOL</v>
      </c>
      <c r="D1653" s="71" t="s">
        <v>3401</v>
      </c>
      <c r="E1653" s="70">
        <v>7400</v>
      </c>
      <c r="F1653" s="77" t="s">
        <v>251</v>
      </c>
      <c r="G1653" s="65" t="s">
        <v>3402</v>
      </c>
      <c r="H1653" s="65" t="s">
        <v>195</v>
      </c>
      <c r="I1653" s="71"/>
    </row>
    <row r="1654" spans="1:9" s="29" customFormat="1" x14ac:dyDescent="0.25">
      <c r="A1654" s="93">
        <f t="shared" si="26"/>
        <v>1652</v>
      </c>
      <c r="B1654" s="65" t="s">
        <v>149</v>
      </c>
      <c r="C1654" s="65" t="str">
        <f>VLOOKUP(B1654,Vereadores!$A$2:$C$59,2,0)</f>
        <v>UNIÃO BRASIL</v>
      </c>
      <c r="D1654" s="71" t="s">
        <v>3403</v>
      </c>
      <c r="E1654" s="70">
        <v>200000</v>
      </c>
      <c r="F1654" s="65" t="s">
        <v>189</v>
      </c>
      <c r="G1654" s="65" t="s">
        <v>3404</v>
      </c>
      <c r="H1654" s="65" t="s">
        <v>180</v>
      </c>
      <c r="I1654" s="71">
        <v>45451</v>
      </c>
    </row>
    <row r="1655" spans="1:9" s="29" customFormat="1" x14ac:dyDescent="0.25">
      <c r="A1655" s="93">
        <f t="shared" si="26"/>
        <v>1653</v>
      </c>
      <c r="B1655" s="65" t="s">
        <v>161</v>
      </c>
      <c r="C1655" s="65" t="str">
        <f>VLOOKUP(B1655,Vereadores!$A$2:$C$59,2,0)</f>
        <v>PL</v>
      </c>
      <c r="D1655" s="71" t="s">
        <v>3405</v>
      </c>
      <c r="E1655" s="70">
        <v>180000</v>
      </c>
      <c r="F1655" s="65" t="s">
        <v>251</v>
      </c>
      <c r="G1655" s="65" t="s">
        <v>3406</v>
      </c>
      <c r="H1655" s="65" t="s">
        <v>180</v>
      </c>
      <c r="I1655" s="71">
        <v>45512</v>
      </c>
    </row>
    <row r="1656" spans="1:9" s="29" customFormat="1" hidden="1" x14ac:dyDescent="0.25">
      <c r="A1656" s="93">
        <f t="shared" si="26"/>
        <v>1654</v>
      </c>
      <c r="B1656" s="65" t="s">
        <v>103</v>
      </c>
      <c r="C1656" s="65" t="str">
        <f>VLOOKUP(B1656,Vereadores!$A$2:$C$59,2,0)</f>
        <v>PT</v>
      </c>
      <c r="D1656" s="71" t="s">
        <v>2451</v>
      </c>
      <c r="E1656" s="70">
        <v>100000</v>
      </c>
      <c r="F1656" s="65" t="s">
        <v>1025</v>
      </c>
      <c r="G1656" s="65" t="s">
        <v>3407</v>
      </c>
      <c r="H1656" s="65" t="s">
        <v>214</v>
      </c>
      <c r="I1656" s="71"/>
    </row>
    <row r="1657" spans="1:9" s="29" customFormat="1" x14ac:dyDescent="0.25">
      <c r="A1657" s="93">
        <f t="shared" si="26"/>
        <v>1655</v>
      </c>
      <c r="B1657" s="65" t="s">
        <v>103</v>
      </c>
      <c r="C1657" s="65" t="str">
        <f>VLOOKUP(B1657,Vereadores!$A$2:$C$59,2,0)</f>
        <v>PT</v>
      </c>
      <c r="D1657" s="71" t="s">
        <v>3408</v>
      </c>
      <c r="E1657" s="70">
        <v>400000</v>
      </c>
      <c r="F1657" s="65" t="s">
        <v>603</v>
      </c>
      <c r="G1657" s="65" t="s">
        <v>3409</v>
      </c>
      <c r="H1657" s="65" t="s">
        <v>180</v>
      </c>
      <c r="I1657" s="71">
        <v>45451</v>
      </c>
    </row>
    <row r="1658" spans="1:9" s="29" customFormat="1" x14ac:dyDescent="0.25">
      <c r="A1658" s="93">
        <f t="shared" si="26"/>
        <v>1656</v>
      </c>
      <c r="B1658" s="65" t="s">
        <v>103</v>
      </c>
      <c r="C1658" s="65" t="str">
        <f>VLOOKUP(B1658,Vereadores!$A$2:$C$59,2,0)</f>
        <v>PT</v>
      </c>
      <c r="D1658" s="71" t="s">
        <v>3230</v>
      </c>
      <c r="E1658" s="70">
        <v>31819.71</v>
      </c>
      <c r="F1658" s="65" t="s">
        <v>178</v>
      </c>
      <c r="G1658" s="65" t="s">
        <v>3410</v>
      </c>
      <c r="H1658" s="65" t="s">
        <v>180</v>
      </c>
      <c r="I1658" s="71">
        <v>45543</v>
      </c>
    </row>
    <row r="1659" spans="1:9" s="29" customFormat="1" ht="30" x14ac:dyDescent="0.25">
      <c r="A1659" s="93">
        <f t="shared" si="26"/>
        <v>1657</v>
      </c>
      <c r="B1659" s="65" t="s">
        <v>17</v>
      </c>
      <c r="C1659" s="65" t="str">
        <f>VLOOKUP(B1659,Vereadores!$A$2:$C$59,2,0)</f>
        <v>PT</v>
      </c>
      <c r="D1659" s="71" t="s">
        <v>3411</v>
      </c>
      <c r="E1659" s="70">
        <v>16482.919999999998</v>
      </c>
      <c r="F1659" s="65" t="s">
        <v>178</v>
      </c>
      <c r="G1659" s="65" t="s">
        <v>3412</v>
      </c>
      <c r="H1659" s="65" t="s">
        <v>180</v>
      </c>
      <c r="I1659" s="71" t="s">
        <v>2292</v>
      </c>
    </row>
    <row r="1660" spans="1:9" s="29" customFormat="1" ht="30" hidden="1" x14ac:dyDescent="0.25">
      <c r="A1660" s="93">
        <f t="shared" si="26"/>
        <v>1658</v>
      </c>
      <c r="B1660" s="65" t="s">
        <v>17</v>
      </c>
      <c r="C1660" s="65" t="str">
        <f>VLOOKUP(B1660,Vereadores!$A$2:$C$59,2,0)</f>
        <v>PT</v>
      </c>
      <c r="D1660" s="71" t="s">
        <v>3413</v>
      </c>
      <c r="E1660" s="70">
        <v>16712.72</v>
      </c>
      <c r="F1660" s="65" t="s">
        <v>178</v>
      </c>
      <c r="G1660" s="65" t="s">
        <v>3414</v>
      </c>
      <c r="H1660" s="65" t="s">
        <v>195</v>
      </c>
      <c r="I1660" s="71"/>
    </row>
    <row r="1661" spans="1:9" s="29" customFormat="1" ht="30" x14ac:dyDescent="0.25">
      <c r="A1661" s="93">
        <f t="shared" si="26"/>
        <v>1659</v>
      </c>
      <c r="B1661" s="65" t="s">
        <v>159</v>
      </c>
      <c r="C1661" s="65" t="str">
        <f>VLOOKUP(B1661,Vereadores!$A$2:$C$59,2,0)</f>
        <v>PSOL</v>
      </c>
      <c r="D1661" s="71" t="s">
        <v>3415</v>
      </c>
      <c r="E1661" s="70">
        <v>200000</v>
      </c>
      <c r="F1661" s="65" t="s">
        <v>178</v>
      </c>
      <c r="G1661" s="65" t="s">
        <v>3416</v>
      </c>
      <c r="H1661" s="65" t="s">
        <v>180</v>
      </c>
      <c r="I1661" s="71" t="s">
        <v>1549</v>
      </c>
    </row>
    <row r="1662" spans="1:9" s="29" customFormat="1" ht="30" x14ac:dyDescent="0.25">
      <c r="A1662" s="93">
        <f t="shared" si="26"/>
        <v>1660</v>
      </c>
      <c r="B1662" s="65" t="s">
        <v>80</v>
      </c>
      <c r="C1662" s="65" t="str">
        <f>VLOOKUP(B1662,Vereadores!$A$2:$C$59,2,0)</f>
        <v>PSOL</v>
      </c>
      <c r="D1662" s="71" t="s">
        <v>3417</v>
      </c>
      <c r="E1662" s="70">
        <v>250000</v>
      </c>
      <c r="F1662" s="65" t="s">
        <v>217</v>
      </c>
      <c r="G1662" s="65" t="s">
        <v>3418</v>
      </c>
      <c r="H1662" s="65" t="s">
        <v>180</v>
      </c>
      <c r="I1662" s="99" t="s">
        <v>3056</v>
      </c>
    </row>
    <row r="1663" spans="1:9" s="29" customFormat="1" hidden="1" x14ac:dyDescent="0.25">
      <c r="A1663" s="93">
        <f t="shared" si="26"/>
        <v>1661</v>
      </c>
      <c r="B1663" s="65" t="s">
        <v>59</v>
      </c>
      <c r="C1663" s="65" t="str">
        <f>VLOOKUP(B1663,Vereadores!$A$2:$C$59,2,0)</f>
        <v>NOVO</v>
      </c>
      <c r="D1663" s="71" t="s">
        <v>3419</v>
      </c>
      <c r="E1663" s="70">
        <v>100000</v>
      </c>
      <c r="F1663" s="65" t="s">
        <v>221</v>
      </c>
      <c r="G1663" s="85" t="s">
        <v>3420</v>
      </c>
      <c r="H1663" s="65" t="s">
        <v>214</v>
      </c>
      <c r="I1663" s="86"/>
    </row>
    <row r="1664" spans="1:9" s="29" customFormat="1" ht="30" x14ac:dyDescent="0.25">
      <c r="A1664" s="93">
        <f t="shared" si="26"/>
        <v>1662</v>
      </c>
      <c r="B1664" s="65" t="s">
        <v>17</v>
      </c>
      <c r="C1664" s="65" t="str">
        <f>VLOOKUP(B1664,Vereadores!$A$2:$C$59,2,0)</f>
        <v>PT</v>
      </c>
      <c r="D1664" s="71" t="s">
        <v>3421</v>
      </c>
      <c r="E1664" s="70">
        <v>21538.880000000001</v>
      </c>
      <c r="F1664" s="65" t="s">
        <v>178</v>
      </c>
      <c r="G1664" s="85" t="s">
        <v>3422</v>
      </c>
      <c r="H1664" s="65" t="s">
        <v>180</v>
      </c>
      <c r="I1664" s="86">
        <v>45543</v>
      </c>
    </row>
    <row r="1665" spans="1:9" s="29" customFormat="1" ht="30" hidden="1" x14ac:dyDescent="0.25">
      <c r="A1665" s="93">
        <f t="shared" ref="A1665:A1666" si="27">A1664+1</f>
        <v>1663</v>
      </c>
      <c r="B1665" s="65" t="s">
        <v>692</v>
      </c>
      <c r="C1665" s="65" t="str">
        <f>VLOOKUP(B1665,Vereadores!$A$2:$C$59,2,0)</f>
        <v>PSD</v>
      </c>
      <c r="D1665" s="71" t="s">
        <v>3423</v>
      </c>
      <c r="E1665" s="70">
        <v>30000</v>
      </c>
      <c r="F1665" s="65" t="s">
        <v>251</v>
      </c>
      <c r="G1665" s="85" t="s">
        <v>3424</v>
      </c>
      <c r="H1665" s="65" t="s">
        <v>195</v>
      </c>
      <c r="I1665" s="86"/>
    </row>
    <row r="1666" spans="1:9" s="29" customFormat="1" ht="30" x14ac:dyDescent="0.25">
      <c r="A1666" s="93">
        <f t="shared" si="27"/>
        <v>1664</v>
      </c>
      <c r="B1666" s="65" t="s">
        <v>80</v>
      </c>
      <c r="C1666" s="65" t="str">
        <f>VLOOKUP(B1666,Vereadores!$A$2:$C$59,2,0)</f>
        <v>PSOL</v>
      </c>
      <c r="D1666" s="71" t="s">
        <v>3425</v>
      </c>
      <c r="E1666" s="70">
        <v>150000</v>
      </c>
      <c r="F1666" s="65" t="s">
        <v>217</v>
      </c>
      <c r="G1666" s="85" t="s">
        <v>3426</v>
      </c>
      <c r="H1666" s="65" t="s">
        <v>180</v>
      </c>
      <c r="I1666" s="86" t="s">
        <v>3056</v>
      </c>
    </row>
    <row r="1667" spans="1:9" s="29" customFormat="1" x14ac:dyDescent="0.25">
      <c r="A1667" s="93">
        <f t="shared" ref="A1667:A1730" si="28">A1666+1</f>
        <v>1665</v>
      </c>
      <c r="B1667" s="65" t="s">
        <v>120</v>
      </c>
      <c r="C1667" s="65" t="str">
        <f>VLOOKUP(B1667,Vereadores!$A$2:$C$59,2,0)</f>
        <v>PSOL</v>
      </c>
      <c r="D1667" s="71" t="s">
        <v>3427</v>
      </c>
      <c r="E1667" s="70">
        <v>28065.43</v>
      </c>
      <c r="F1667" s="65" t="s">
        <v>178</v>
      </c>
      <c r="G1667" s="85" t="s">
        <v>3428</v>
      </c>
      <c r="H1667" s="65" t="s">
        <v>180</v>
      </c>
      <c r="I1667" s="86">
        <v>45331</v>
      </c>
    </row>
    <row r="1668" spans="1:9" s="29" customFormat="1" x14ac:dyDescent="0.25">
      <c r="A1668" s="93">
        <f t="shared" si="28"/>
        <v>1666</v>
      </c>
      <c r="B1668" s="65" t="s">
        <v>120</v>
      </c>
      <c r="C1668" s="65" t="str">
        <f>VLOOKUP(B1668,Vereadores!$A$2:$C$59,2,0)</f>
        <v>PSOL</v>
      </c>
      <c r="D1668" s="71" t="s">
        <v>3429</v>
      </c>
      <c r="E1668" s="70">
        <v>6734.28</v>
      </c>
      <c r="F1668" s="65" t="s">
        <v>178</v>
      </c>
      <c r="G1668" s="85" t="s">
        <v>3430</v>
      </c>
      <c r="H1668" s="65" t="s">
        <v>180</v>
      </c>
      <c r="I1668" s="86" t="s">
        <v>2293</v>
      </c>
    </row>
    <row r="1669" spans="1:9" s="29" customFormat="1" x14ac:dyDescent="0.25">
      <c r="A1669" s="93">
        <f t="shared" si="28"/>
        <v>1667</v>
      </c>
      <c r="B1669" s="65" t="s">
        <v>120</v>
      </c>
      <c r="C1669" s="65" t="str">
        <f>VLOOKUP(B1669,Vereadores!$A$2:$C$59,2,0)</f>
        <v>PSOL</v>
      </c>
      <c r="D1669" s="71" t="s">
        <v>3431</v>
      </c>
      <c r="E1669" s="70">
        <v>5993.57</v>
      </c>
      <c r="F1669" s="65" t="s">
        <v>178</v>
      </c>
      <c r="G1669" s="85" t="s">
        <v>3432</v>
      </c>
      <c r="H1669" s="65" t="s">
        <v>180</v>
      </c>
      <c r="I1669" s="86" t="s">
        <v>2293</v>
      </c>
    </row>
    <row r="1670" spans="1:9" s="29" customFormat="1" x14ac:dyDescent="0.25">
      <c r="A1670" s="93">
        <f t="shared" si="28"/>
        <v>1668</v>
      </c>
      <c r="B1670" s="65" t="s">
        <v>149</v>
      </c>
      <c r="C1670" s="65" t="str">
        <f>VLOOKUP(B1670,Vereadores!$A$2:$C$59,2,0)</f>
        <v>UNIÃO BRASIL</v>
      </c>
      <c r="D1670" s="71" t="s">
        <v>3433</v>
      </c>
      <c r="E1670" s="70">
        <v>250000</v>
      </c>
      <c r="F1670" s="65" t="s">
        <v>189</v>
      </c>
      <c r="G1670" s="65" t="s">
        <v>3434</v>
      </c>
      <c r="H1670" s="65" t="s">
        <v>180</v>
      </c>
      <c r="I1670" s="86">
        <v>45543</v>
      </c>
    </row>
    <row r="1671" spans="1:9" s="29" customFormat="1" ht="30" x14ac:dyDescent="0.25">
      <c r="A1671" s="93">
        <f t="shared" si="28"/>
        <v>1669</v>
      </c>
      <c r="B1671" s="65" t="s">
        <v>80</v>
      </c>
      <c r="C1671" s="65" t="str">
        <f>VLOOKUP(B1671,Vereadores!$A$2:$C$59,2,0)</f>
        <v>PSOL</v>
      </c>
      <c r="D1671" s="77" t="s">
        <v>3435</v>
      </c>
      <c r="E1671" s="70">
        <v>26246.93</v>
      </c>
      <c r="F1671" s="65" t="s">
        <v>178</v>
      </c>
      <c r="G1671" s="85" t="s">
        <v>3436</v>
      </c>
      <c r="H1671" s="65" t="s">
        <v>180</v>
      </c>
      <c r="I1671" s="86" t="s">
        <v>1549</v>
      </c>
    </row>
    <row r="1672" spans="1:9" s="29" customFormat="1" ht="30" x14ac:dyDescent="0.25">
      <c r="A1672" s="93">
        <f t="shared" si="28"/>
        <v>1670</v>
      </c>
      <c r="B1672" s="65" t="s">
        <v>80</v>
      </c>
      <c r="C1672" s="65" t="str">
        <f>VLOOKUP(B1672,Vereadores!$A$2:$C$59,2,0)</f>
        <v>PSOL</v>
      </c>
      <c r="D1672" s="77" t="s">
        <v>3437</v>
      </c>
      <c r="E1672" s="70">
        <v>40000</v>
      </c>
      <c r="F1672" s="65" t="s">
        <v>217</v>
      </c>
      <c r="G1672" s="85" t="s">
        <v>3438</v>
      </c>
      <c r="H1672" s="65" t="s">
        <v>180</v>
      </c>
      <c r="I1672" s="86" t="s">
        <v>3056</v>
      </c>
    </row>
    <row r="1673" spans="1:9" s="29" customFormat="1" ht="30" hidden="1" x14ac:dyDescent="0.25">
      <c r="A1673" s="93">
        <f t="shared" si="28"/>
        <v>1671</v>
      </c>
      <c r="B1673" s="65" t="s">
        <v>80</v>
      </c>
      <c r="C1673" s="65" t="str">
        <f>VLOOKUP(B1673,Vereadores!$A$2:$C$59,2,0)</f>
        <v>PSOL</v>
      </c>
      <c r="D1673" s="77" t="s">
        <v>3439</v>
      </c>
      <c r="E1673" s="70">
        <v>25000</v>
      </c>
      <c r="F1673" s="65" t="s">
        <v>217</v>
      </c>
      <c r="G1673" s="85" t="s">
        <v>3440</v>
      </c>
      <c r="H1673" s="65" t="s">
        <v>1040</v>
      </c>
      <c r="I1673" s="86"/>
    </row>
    <row r="1674" spans="1:9" s="29" customFormat="1" x14ac:dyDescent="0.25">
      <c r="A1674" s="93">
        <f t="shared" si="28"/>
        <v>1672</v>
      </c>
      <c r="B1674" s="65" t="s">
        <v>149</v>
      </c>
      <c r="C1674" s="65" t="str">
        <f>VLOOKUP(B1674,Vereadores!$A$2:$C$59,2,0)</f>
        <v>UNIÃO BRASIL</v>
      </c>
      <c r="D1674" s="71" t="s">
        <v>3441</v>
      </c>
      <c r="E1674" s="70">
        <v>250000</v>
      </c>
      <c r="F1674" s="77" t="s">
        <v>189</v>
      </c>
      <c r="G1674" s="85" t="s">
        <v>3442</v>
      </c>
      <c r="H1674" s="65" t="s">
        <v>180</v>
      </c>
      <c r="I1674" s="86">
        <v>45543</v>
      </c>
    </row>
    <row r="1675" spans="1:9" s="29" customFormat="1" ht="30" x14ac:dyDescent="0.25">
      <c r="A1675" s="93">
        <f t="shared" si="28"/>
        <v>1673</v>
      </c>
      <c r="B1675" s="65" t="s">
        <v>127</v>
      </c>
      <c r="C1675" s="65" t="str">
        <f>VLOOKUP(B1675,Vereadores!$A$2:$C$59,2,0)</f>
        <v>MDB</v>
      </c>
      <c r="D1675" s="71" t="s">
        <v>3443</v>
      </c>
      <c r="E1675" s="70">
        <v>50000</v>
      </c>
      <c r="F1675" s="77" t="s">
        <v>299</v>
      </c>
      <c r="G1675" s="85" t="s">
        <v>3444</v>
      </c>
      <c r="H1675" s="65" t="s">
        <v>180</v>
      </c>
      <c r="I1675" s="86">
        <v>45634</v>
      </c>
    </row>
    <row r="1676" spans="1:9" s="29" customFormat="1" x14ac:dyDescent="0.25">
      <c r="A1676" s="93">
        <f t="shared" si="28"/>
        <v>1674</v>
      </c>
      <c r="B1676" s="65" t="s">
        <v>161</v>
      </c>
      <c r="C1676" s="65" t="str">
        <f>VLOOKUP(B1676,Vereadores!$A$2:$C$59,2,0)</f>
        <v>PL</v>
      </c>
      <c r="D1676" s="77" t="s">
        <v>3445</v>
      </c>
      <c r="E1676" s="70">
        <v>60000</v>
      </c>
      <c r="F1676" s="77" t="s">
        <v>251</v>
      </c>
      <c r="G1676" s="85" t="s">
        <v>3446</v>
      </c>
      <c r="H1676" s="65" t="s">
        <v>180</v>
      </c>
      <c r="I1676" s="71">
        <v>45512</v>
      </c>
    </row>
    <row r="1677" spans="1:9" s="29" customFormat="1" ht="30" x14ac:dyDescent="0.25">
      <c r="A1677" s="93">
        <f t="shared" si="28"/>
        <v>1675</v>
      </c>
      <c r="B1677" s="65" t="s">
        <v>17</v>
      </c>
      <c r="C1677" s="65" t="str">
        <f>VLOOKUP(B1677,Vereadores!$A$2:$C$59,2,0)</f>
        <v>PT</v>
      </c>
      <c r="D1677" s="77" t="s">
        <v>3447</v>
      </c>
      <c r="E1677" s="70">
        <v>5178.87</v>
      </c>
      <c r="F1677" s="77" t="s">
        <v>178</v>
      </c>
      <c r="G1677" s="85" t="s">
        <v>3448</v>
      </c>
      <c r="H1677" s="65" t="s">
        <v>180</v>
      </c>
      <c r="I1677" s="86">
        <v>45451</v>
      </c>
    </row>
    <row r="1678" spans="1:9" s="29" customFormat="1" ht="30" x14ac:dyDescent="0.25">
      <c r="A1678" s="93">
        <f t="shared" si="28"/>
        <v>1676</v>
      </c>
      <c r="B1678" s="65" t="s">
        <v>290</v>
      </c>
      <c r="C1678" s="65" t="str">
        <f>VLOOKUP(B1678,Vereadores!$A$2:$C$59,2,0)</f>
        <v>PP</v>
      </c>
      <c r="D1678" s="85" t="s">
        <v>1340</v>
      </c>
      <c r="E1678" s="70">
        <v>100000</v>
      </c>
      <c r="F1678" s="65" t="s">
        <v>217</v>
      </c>
      <c r="G1678" s="85" t="s">
        <v>3449</v>
      </c>
      <c r="H1678" s="65" t="s">
        <v>180</v>
      </c>
      <c r="I1678" s="86" t="s">
        <v>2295</v>
      </c>
    </row>
    <row r="1679" spans="1:9" s="29" customFormat="1" ht="30" hidden="1" x14ac:dyDescent="0.25">
      <c r="A1679" s="93">
        <f t="shared" si="28"/>
        <v>1677</v>
      </c>
      <c r="B1679" s="65" t="s">
        <v>159</v>
      </c>
      <c r="C1679" s="65" t="str">
        <f>VLOOKUP(B1679,Vereadores!$A$2:$C$59,2,0)</f>
        <v>PSOL</v>
      </c>
      <c r="D1679" s="77" t="s">
        <v>2047</v>
      </c>
      <c r="E1679" s="70">
        <v>50000</v>
      </c>
      <c r="F1679" s="65" t="s">
        <v>251</v>
      </c>
      <c r="G1679" s="85"/>
      <c r="H1679" s="65" t="s">
        <v>976</v>
      </c>
      <c r="I1679" s="86"/>
    </row>
    <row r="1680" spans="1:9" s="29" customFormat="1" x14ac:dyDescent="0.25">
      <c r="A1680" s="93">
        <f t="shared" si="28"/>
        <v>1678</v>
      </c>
      <c r="B1680" s="65" t="s">
        <v>84</v>
      </c>
      <c r="C1680" s="65" t="str">
        <f>VLOOKUP(B1680,Vereadores!$A$2:$C$59,2,0)</f>
        <v>PSB</v>
      </c>
      <c r="D1680" s="71" t="s">
        <v>3450</v>
      </c>
      <c r="E1680" s="70">
        <v>100000</v>
      </c>
      <c r="F1680" s="65" t="s">
        <v>178</v>
      </c>
      <c r="G1680" s="65" t="s">
        <v>3451</v>
      </c>
      <c r="H1680" s="65" t="s">
        <v>180</v>
      </c>
      <c r="I1680" s="86" t="s">
        <v>1548</v>
      </c>
    </row>
    <row r="1681" spans="1:9" s="29" customFormat="1" hidden="1" x14ac:dyDescent="0.25">
      <c r="A1681" s="93">
        <f t="shared" si="28"/>
        <v>1679</v>
      </c>
      <c r="B1681" s="65" t="s">
        <v>215</v>
      </c>
      <c r="C1681" s="65" t="str">
        <f>VLOOKUP(B1681,Vereadores!$A$2:$C$59,2,0)</f>
        <v>UNIÃO BRASIL</v>
      </c>
      <c r="D1681" s="85" t="s">
        <v>3452</v>
      </c>
      <c r="E1681" s="70">
        <v>50000</v>
      </c>
      <c r="F1681" s="77" t="s">
        <v>251</v>
      </c>
      <c r="G1681" s="85" t="s">
        <v>3453</v>
      </c>
      <c r="H1681" s="65" t="s">
        <v>195</v>
      </c>
      <c r="I1681" s="86">
        <v>45512</v>
      </c>
    </row>
    <row r="1682" spans="1:9" s="29" customFormat="1" ht="30" x14ac:dyDescent="0.25">
      <c r="A1682" s="93">
        <f t="shared" si="28"/>
        <v>1680</v>
      </c>
      <c r="B1682" s="65" t="s">
        <v>122</v>
      </c>
      <c r="C1682" s="65" t="str">
        <f>VLOOKUP(B1682,Vereadores!$A$2:$C$59,2,0)</f>
        <v>PT</v>
      </c>
      <c r="D1682" s="85" t="s">
        <v>3454</v>
      </c>
      <c r="E1682" s="70">
        <v>300000</v>
      </c>
      <c r="F1682" s="77" t="s">
        <v>217</v>
      </c>
      <c r="G1682" s="85" t="s">
        <v>3455</v>
      </c>
      <c r="H1682" s="65" t="s">
        <v>180</v>
      </c>
      <c r="I1682" s="86">
        <v>45512</v>
      </c>
    </row>
    <row r="1683" spans="1:9" s="29" customFormat="1" hidden="1" x14ac:dyDescent="0.25">
      <c r="A1683" s="93">
        <f t="shared" si="28"/>
        <v>1681</v>
      </c>
      <c r="B1683" s="65" t="s">
        <v>98</v>
      </c>
      <c r="C1683" s="65" t="str">
        <f>VLOOKUP(B1683,Vereadores!$A$2:$C$59,2,0)</f>
        <v>PL</v>
      </c>
      <c r="D1683" s="77" t="s">
        <v>3456</v>
      </c>
      <c r="E1683" s="70">
        <v>70000</v>
      </c>
      <c r="F1683" s="77" t="s">
        <v>251</v>
      </c>
      <c r="G1683" s="85" t="s">
        <v>3457</v>
      </c>
      <c r="H1683" s="65" t="s">
        <v>214</v>
      </c>
      <c r="I1683" s="86"/>
    </row>
    <row r="1684" spans="1:9" s="29" customFormat="1" x14ac:dyDescent="0.25">
      <c r="A1684" s="93">
        <f t="shared" si="28"/>
        <v>1682</v>
      </c>
      <c r="B1684" s="65" t="s">
        <v>1894</v>
      </c>
      <c r="C1684" s="65" t="str">
        <f>VLOOKUP(B1684,Vereadores!$A$2:$C$59,2,0)</f>
        <v>PSD</v>
      </c>
      <c r="D1684" s="77" t="s">
        <v>3458</v>
      </c>
      <c r="E1684" s="70">
        <v>5915.38</v>
      </c>
      <c r="F1684" s="77" t="s">
        <v>178</v>
      </c>
      <c r="G1684" s="85" t="s">
        <v>3459</v>
      </c>
      <c r="H1684" s="65" t="s">
        <v>180</v>
      </c>
      <c r="I1684" s="86">
        <v>45543</v>
      </c>
    </row>
    <row r="1685" spans="1:9" s="29" customFormat="1" x14ac:dyDescent="0.25">
      <c r="A1685" s="93">
        <f t="shared" si="28"/>
        <v>1683</v>
      </c>
      <c r="B1685" s="65" t="s">
        <v>215</v>
      </c>
      <c r="C1685" s="65" t="str">
        <f>VLOOKUP(B1685,Vereadores!$A$2:$C$59,2,0)</f>
        <v>UNIÃO BRASIL</v>
      </c>
      <c r="D1685" s="85" t="s">
        <v>3460</v>
      </c>
      <c r="E1685" s="70">
        <v>120000</v>
      </c>
      <c r="F1685" s="65" t="s">
        <v>251</v>
      </c>
      <c r="G1685" s="85" t="s">
        <v>3461</v>
      </c>
      <c r="H1685" s="65" t="s">
        <v>180</v>
      </c>
      <c r="I1685" s="86" t="s">
        <v>1265</v>
      </c>
    </row>
    <row r="1686" spans="1:9" s="29" customFormat="1" ht="30" hidden="1" x14ac:dyDescent="0.25">
      <c r="A1686" s="93">
        <f t="shared" si="28"/>
        <v>1684</v>
      </c>
      <c r="B1686" s="65" t="s">
        <v>159</v>
      </c>
      <c r="C1686" s="65" t="str">
        <f>VLOOKUP(B1686,Vereadores!$A$2:$C$59,2,0)</f>
        <v>PSOL</v>
      </c>
      <c r="D1686" s="77" t="s">
        <v>3462</v>
      </c>
      <c r="E1686" s="70">
        <v>50000</v>
      </c>
      <c r="F1686" s="77" t="s">
        <v>251</v>
      </c>
      <c r="G1686" s="85" t="s">
        <v>3463</v>
      </c>
      <c r="H1686" s="65" t="s">
        <v>1040</v>
      </c>
      <c r="I1686" s="86"/>
    </row>
    <row r="1687" spans="1:9" s="29" customFormat="1" ht="30" hidden="1" x14ac:dyDescent="0.25">
      <c r="A1687" s="93">
        <f t="shared" si="28"/>
        <v>1685</v>
      </c>
      <c r="B1687" s="85" t="s">
        <v>249</v>
      </c>
      <c r="C1687" s="85" t="str">
        <f>VLOOKUP(B1687,Vereadores!$A$2:$C$59,2,0)</f>
        <v>MDB</v>
      </c>
      <c r="D1687" s="85" t="s">
        <v>2307</v>
      </c>
      <c r="E1687" s="70">
        <v>24855.84</v>
      </c>
      <c r="F1687" s="65" t="s">
        <v>2308</v>
      </c>
      <c r="G1687" s="85" t="s">
        <v>3464</v>
      </c>
      <c r="H1687" s="65" t="s">
        <v>289</v>
      </c>
      <c r="I1687" s="86"/>
    </row>
    <row r="1688" spans="1:9" s="29" customFormat="1" ht="30" x14ac:dyDescent="0.25">
      <c r="A1688" s="93">
        <f t="shared" si="28"/>
        <v>1686</v>
      </c>
      <c r="B1688" s="65" t="s">
        <v>37</v>
      </c>
      <c r="C1688" s="65" t="str">
        <f>VLOOKUP(B1688,Vereadores!$A$2:$C$59,2,0)</f>
        <v>REPUBLICANOS</v>
      </c>
      <c r="D1688" s="71" t="s">
        <v>3465</v>
      </c>
      <c r="E1688" s="70">
        <v>250000</v>
      </c>
      <c r="F1688" s="77" t="s">
        <v>757</v>
      </c>
      <c r="G1688" s="65" t="s">
        <v>3466</v>
      </c>
      <c r="H1688" s="65" t="s">
        <v>180</v>
      </c>
      <c r="I1688" s="71">
        <v>45516</v>
      </c>
    </row>
    <row r="1689" spans="1:9" s="29" customFormat="1" ht="30" x14ac:dyDescent="0.25">
      <c r="A1689" s="93">
        <f t="shared" si="28"/>
        <v>1687</v>
      </c>
      <c r="B1689" s="65" t="s">
        <v>192</v>
      </c>
      <c r="C1689" s="65" t="str">
        <f>VLOOKUP(B1689,Vereadores!$A$2:$C$59,2,0)</f>
        <v>PL</v>
      </c>
      <c r="D1689" s="71" t="s">
        <v>3467</v>
      </c>
      <c r="E1689" s="70">
        <v>100000</v>
      </c>
      <c r="F1689" s="65" t="s">
        <v>217</v>
      </c>
      <c r="G1689" s="65" t="s">
        <v>3468</v>
      </c>
      <c r="H1689" s="65" t="s">
        <v>180</v>
      </c>
      <c r="I1689" s="71">
        <v>45516</v>
      </c>
    </row>
    <row r="1690" spans="1:9" s="29" customFormat="1" x14ac:dyDescent="0.25">
      <c r="A1690" s="93">
        <f t="shared" si="28"/>
        <v>1688</v>
      </c>
      <c r="B1690" s="65" t="s">
        <v>207</v>
      </c>
      <c r="C1690" s="65" t="str">
        <f>VLOOKUP(B1690,Vereadores!$A$2:$C$59,2,0)</f>
        <v>UNIÃO BRASIL</v>
      </c>
      <c r="D1690" s="71" t="s">
        <v>3469</v>
      </c>
      <c r="E1690" s="70">
        <v>90000</v>
      </c>
      <c r="F1690" s="77" t="s">
        <v>251</v>
      </c>
      <c r="G1690" s="65" t="s">
        <v>3470</v>
      </c>
      <c r="H1690" s="65" t="s">
        <v>180</v>
      </c>
      <c r="I1690" s="71">
        <v>45516</v>
      </c>
    </row>
    <row r="1691" spans="1:9" s="29" customFormat="1" hidden="1" x14ac:dyDescent="0.25">
      <c r="A1691" s="93">
        <f t="shared" si="28"/>
        <v>1689</v>
      </c>
      <c r="B1691" s="65" t="s">
        <v>192</v>
      </c>
      <c r="C1691" s="65" t="str">
        <f>VLOOKUP(B1691,Vereadores!$A$2:$C$59,2,0)</f>
        <v>PL</v>
      </c>
      <c r="D1691" s="71" t="s">
        <v>3471</v>
      </c>
      <c r="E1691" s="70">
        <v>15000</v>
      </c>
      <c r="F1691" s="65" t="s">
        <v>251</v>
      </c>
      <c r="G1691" s="65" t="s">
        <v>3472</v>
      </c>
      <c r="H1691" s="65" t="s">
        <v>289</v>
      </c>
      <c r="I1691" s="71"/>
    </row>
    <row r="1692" spans="1:9" s="29" customFormat="1" x14ac:dyDescent="0.25">
      <c r="A1692" s="93">
        <f t="shared" si="28"/>
        <v>1690</v>
      </c>
      <c r="B1692" s="65" t="s">
        <v>192</v>
      </c>
      <c r="C1692" s="65" t="str">
        <f>VLOOKUP(B1692,Vereadores!$A$2:$C$59,2,0)</f>
        <v>PL</v>
      </c>
      <c r="D1692" s="71" t="s">
        <v>3473</v>
      </c>
      <c r="E1692" s="70">
        <v>70000</v>
      </c>
      <c r="F1692" s="65" t="s">
        <v>251</v>
      </c>
      <c r="G1692" s="65" t="s">
        <v>3474</v>
      </c>
      <c r="H1692" s="65" t="s">
        <v>180</v>
      </c>
      <c r="I1692" s="71" t="s">
        <v>2295</v>
      </c>
    </row>
    <row r="1693" spans="1:9" s="29" customFormat="1" hidden="1" x14ac:dyDescent="0.25">
      <c r="A1693" s="93">
        <f t="shared" si="28"/>
        <v>1691</v>
      </c>
      <c r="B1693" s="65" t="s">
        <v>37</v>
      </c>
      <c r="C1693" s="65" t="str">
        <f>VLOOKUP(B1693,Vereadores!$A$2:$C$59,2,0)</f>
        <v>REPUBLICANOS</v>
      </c>
      <c r="D1693" s="71" t="s">
        <v>3475</v>
      </c>
      <c r="E1693" s="70">
        <v>50000</v>
      </c>
      <c r="F1693" s="77" t="s">
        <v>251</v>
      </c>
      <c r="G1693" s="65" t="s">
        <v>3476</v>
      </c>
      <c r="H1693" s="65" t="s">
        <v>195</v>
      </c>
      <c r="I1693" s="71"/>
    </row>
    <row r="1694" spans="1:9" s="29" customFormat="1" ht="30" x14ac:dyDescent="0.25">
      <c r="A1694" s="93">
        <f t="shared" si="28"/>
        <v>1692</v>
      </c>
      <c r="B1694" s="65" t="s">
        <v>80</v>
      </c>
      <c r="C1694" s="65" t="str">
        <f>VLOOKUP(B1694,Vereadores!$A$2:$C$59,2,0)</f>
        <v>PSOL</v>
      </c>
      <c r="D1694" s="71" t="s">
        <v>3477</v>
      </c>
      <c r="E1694" s="70">
        <v>63022.79</v>
      </c>
      <c r="F1694" s="65" t="s">
        <v>178</v>
      </c>
      <c r="G1694" s="65" t="s">
        <v>3478</v>
      </c>
      <c r="H1694" s="65" t="s">
        <v>180</v>
      </c>
      <c r="I1694" s="71">
        <v>45331</v>
      </c>
    </row>
    <row r="1695" spans="1:9" s="29" customFormat="1" x14ac:dyDescent="0.25">
      <c r="A1695" s="93">
        <f t="shared" si="28"/>
        <v>1693</v>
      </c>
      <c r="B1695" s="65" t="s">
        <v>120</v>
      </c>
      <c r="C1695" s="65" t="str">
        <f>VLOOKUP(B1695,Vereadores!$A$2:$C$59,2,0)</f>
        <v>PSOL</v>
      </c>
      <c r="D1695" s="71" t="s">
        <v>3479</v>
      </c>
      <c r="E1695" s="70">
        <v>83306.14</v>
      </c>
      <c r="F1695" s="65" t="s">
        <v>178</v>
      </c>
      <c r="G1695" s="65" t="s">
        <v>3480</v>
      </c>
      <c r="H1695" s="65" t="s">
        <v>180</v>
      </c>
      <c r="I1695" s="71">
        <v>45331</v>
      </c>
    </row>
    <row r="1696" spans="1:9" s="29" customFormat="1" ht="30" hidden="1" x14ac:dyDescent="0.25">
      <c r="A1696" s="93">
        <f>A1695+1</f>
        <v>1694</v>
      </c>
      <c r="B1696" s="85" t="s">
        <v>249</v>
      </c>
      <c r="C1696" s="85" t="str">
        <f>VLOOKUP(B1696,Vereadores!$A$2:$C$59,2,0)</f>
        <v>MDB</v>
      </c>
      <c r="D1696" s="85" t="s">
        <v>2307</v>
      </c>
      <c r="E1696" s="70">
        <v>6013.72</v>
      </c>
      <c r="F1696" s="65" t="s">
        <v>2308</v>
      </c>
      <c r="G1696" s="85" t="s">
        <v>3481</v>
      </c>
      <c r="H1696" s="65" t="s">
        <v>195</v>
      </c>
      <c r="I1696" s="86"/>
    </row>
    <row r="1697" spans="1:9" s="29" customFormat="1" ht="30" x14ac:dyDescent="0.25">
      <c r="A1697" s="93">
        <f t="shared" si="28"/>
        <v>1695</v>
      </c>
      <c r="B1697" s="65" t="s">
        <v>159</v>
      </c>
      <c r="C1697" s="65" t="str">
        <f>VLOOKUP(B1697,Vereadores!$A$2:$C$59,2,0)</f>
        <v>PSOL</v>
      </c>
      <c r="D1697" s="71" t="s">
        <v>3482</v>
      </c>
      <c r="E1697" s="70">
        <v>60000</v>
      </c>
      <c r="F1697" s="65" t="s">
        <v>217</v>
      </c>
      <c r="G1697" s="65" t="s">
        <v>3483</v>
      </c>
      <c r="H1697" s="65" t="s">
        <v>180</v>
      </c>
      <c r="I1697" s="71">
        <v>45532</v>
      </c>
    </row>
    <row r="1698" spans="1:9" s="29" customFormat="1" ht="30" hidden="1" x14ac:dyDescent="0.25">
      <c r="A1698" s="93">
        <f t="shared" si="28"/>
        <v>1696</v>
      </c>
      <c r="B1698" s="71" t="s">
        <v>249</v>
      </c>
      <c r="C1698" s="65" t="str">
        <f>VLOOKUP(B1698,Vereadores!$A$2:$C$59,2,0)</f>
        <v>MDB</v>
      </c>
      <c r="D1698" s="71" t="s">
        <v>3484</v>
      </c>
      <c r="E1698" s="70">
        <v>2404.29</v>
      </c>
      <c r="F1698" s="65" t="s">
        <v>2308</v>
      </c>
      <c r="G1698" s="65" t="s">
        <v>3485</v>
      </c>
      <c r="H1698" s="65" t="s">
        <v>289</v>
      </c>
      <c r="I1698" s="71"/>
    </row>
    <row r="1699" spans="1:9" s="29" customFormat="1" x14ac:dyDescent="0.25">
      <c r="A1699" s="93">
        <f t="shared" si="28"/>
        <v>1697</v>
      </c>
      <c r="B1699" s="65" t="s">
        <v>103</v>
      </c>
      <c r="C1699" s="65" t="str">
        <f>VLOOKUP(B1699,Vereadores!$A$2:$C$59,2,0)</f>
        <v>PT</v>
      </c>
      <c r="D1699" s="71" t="s">
        <v>3486</v>
      </c>
      <c r="E1699" s="70">
        <v>200000</v>
      </c>
      <c r="F1699" s="65" t="s">
        <v>221</v>
      </c>
      <c r="G1699" s="65" t="s">
        <v>3487</v>
      </c>
      <c r="H1699" s="65" t="s">
        <v>180</v>
      </c>
      <c r="I1699" s="71">
        <v>45634</v>
      </c>
    </row>
    <row r="1700" spans="1:9" s="29" customFormat="1" ht="30" x14ac:dyDescent="0.25">
      <c r="A1700" s="93">
        <f t="shared" si="28"/>
        <v>1698</v>
      </c>
      <c r="B1700" s="65" t="s">
        <v>98</v>
      </c>
      <c r="C1700" s="65" t="str">
        <f>VLOOKUP(B1700,Vereadores!$A$2:$C$59,2,0)</f>
        <v>PL</v>
      </c>
      <c r="D1700" s="71" t="s">
        <v>3488</v>
      </c>
      <c r="E1700" s="70">
        <v>103310</v>
      </c>
      <c r="F1700" s="65" t="s">
        <v>217</v>
      </c>
      <c r="G1700" s="65" t="s">
        <v>3489</v>
      </c>
      <c r="H1700" s="65" t="s">
        <v>180</v>
      </c>
      <c r="I1700" s="71">
        <v>45516</v>
      </c>
    </row>
    <row r="1701" spans="1:9" s="29" customFormat="1" ht="30" hidden="1" x14ac:dyDescent="0.25">
      <c r="A1701" s="93">
        <f t="shared" si="28"/>
        <v>1699</v>
      </c>
      <c r="B1701" s="65" t="s">
        <v>249</v>
      </c>
      <c r="C1701" s="65" t="str">
        <f>VLOOKUP(B1701,Vereadores!$A$2:$C$59,2,0)</f>
        <v>MDB</v>
      </c>
      <c r="D1701" s="71" t="s">
        <v>3490</v>
      </c>
      <c r="E1701" s="70">
        <v>17275.88</v>
      </c>
      <c r="F1701" s="65" t="s">
        <v>2308</v>
      </c>
      <c r="G1701" s="65" t="s">
        <v>3491</v>
      </c>
      <c r="H1701" s="65" t="s">
        <v>214</v>
      </c>
      <c r="I1701" s="71"/>
    </row>
    <row r="1702" spans="1:9" s="29" customFormat="1" ht="30" hidden="1" x14ac:dyDescent="0.25">
      <c r="A1702" s="93">
        <f t="shared" si="28"/>
        <v>1700</v>
      </c>
      <c r="B1702" s="65" t="s">
        <v>249</v>
      </c>
      <c r="C1702" s="65" t="str">
        <f>VLOOKUP(B1702,Vereadores!$A$2:$C$59,2,0)</f>
        <v>MDB</v>
      </c>
      <c r="D1702" s="71" t="s">
        <v>3492</v>
      </c>
      <c r="E1702" s="70">
        <v>7817.74</v>
      </c>
      <c r="F1702" s="65" t="s">
        <v>2308</v>
      </c>
      <c r="G1702" s="65" t="s">
        <v>3493</v>
      </c>
      <c r="H1702" s="65" t="s">
        <v>289</v>
      </c>
      <c r="I1702" s="71"/>
    </row>
    <row r="1703" spans="1:9" s="29" customFormat="1" ht="30" hidden="1" x14ac:dyDescent="0.25">
      <c r="A1703" s="93">
        <f>A1702+1</f>
        <v>1701</v>
      </c>
      <c r="B1703" s="65" t="s">
        <v>103</v>
      </c>
      <c r="C1703" s="65" t="str">
        <f>VLOOKUP(B1703,Vereadores!$A$2:$C$59,2,0)</f>
        <v>PT</v>
      </c>
      <c r="D1703" s="71" t="s">
        <v>3494</v>
      </c>
      <c r="E1703" s="70">
        <v>200000</v>
      </c>
      <c r="F1703" s="65" t="s">
        <v>221</v>
      </c>
      <c r="G1703" s="65" t="s">
        <v>3487</v>
      </c>
      <c r="H1703" s="65" t="s">
        <v>195</v>
      </c>
      <c r="I1703" s="71"/>
    </row>
    <row r="1704" spans="1:9" s="29" customFormat="1" ht="30" x14ac:dyDescent="0.25">
      <c r="A1704" s="93">
        <f t="shared" si="28"/>
        <v>1702</v>
      </c>
      <c r="B1704" s="65" t="s">
        <v>122</v>
      </c>
      <c r="C1704" s="65" t="str">
        <f>VLOOKUP(B1704,Vereadores!$A$2:$C$59,2,0)</f>
        <v>PT</v>
      </c>
      <c r="D1704" s="71" t="s">
        <v>3495</v>
      </c>
      <c r="E1704" s="70">
        <v>50000</v>
      </c>
      <c r="F1704" s="65" t="s">
        <v>217</v>
      </c>
      <c r="G1704" s="65" t="s">
        <v>3496</v>
      </c>
      <c r="H1704" s="65" t="s">
        <v>180</v>
      </c>
      <c r="I1704" s="71">
        <v>45526</v>
      </c>
    </row>
    <row r="1705" spans="1:9" s="29" customFormat="1" ht="30" hidden="1" x14ac:dyDescent="0.25">
      <c r="A1705" s="93">
        <f t="shared" si="28"/>
        <v>1703</v>
      </c>
      <c r="B1705" s="65" t="s">
        <v>98</v>
      </c>
      <c r="C1705" s="65" t="str">
        <f>VLOOKUP(B1705,Vereadores!$A$2:$C$59,2,0)</f>
        <v>PL</v>
      </c>
      <c r="D1705" s="71" t="s">
        <v>3497</v>
      </c>
      <c r="E1705" s="70">
        <v>135000</v>
      </c>
      <c r="F1705" s="65" t="s">
        <v>217</v>
      </c>
      <c r="G1705" s="65" t="s">
        <v>3498</v>
      </c>
      <c r="H1705" s="65" t="s">
        <v>195</v>
      </c>
      <c r="I1705" s="71"/>
    </row>
    <row r="1706" spans="1:9" s="29" customFormat="1" x14ac:dyDescent="0.25">
      <c r="A1706" s="93">
        <f t="shared" si="28"/>
        <v>1704</v>
      </c>
      <c r="B1706" s="65" t="s">
        <v>122</v>
      </c>
      <c r="C1706" s="65" t="str">
        <f>VLOOKUP(B1706,Vereadores!$A$2:$C$59,2,0)</f>
        <v>PT</v>
      </c>
      <c r="D1706" s="71" t="s">
        <v>3499</v>
      </c>
      <c r="E1706" s="70">
        <v>150000</v>
      </c>
      <c r="F1706" s="65" t="s">
        <v>251</v>
      </c>
      <c r="G1706" s="65" t="s">
        <v>3500</v>
      </c>
      <c r="H1706" s="65" t="s">
        <v>180</v>
      </c>
      <c r="I1706" s="71">
        <v>45526</v>
      </c>
    </row>
    <row r="1707" spans="1:9" s="29" customFormat="1" ht="30" x14ac:dyDescent="0.25">
      <c r="A1707" s="93">
        <f t="shared" si="28"/>
        <v>1705</v>
      </c>
      <c r="B1707" s="65" t="s">
        <v>80</v>
      </c>
      <c r="C1707" s="65" t="str">
        <f>VLOOKUP(B1707,Vereadores!$A$2:$C$59,2,0)</f>
        <v>PSOL</v>
      </c>
      <c r="D1707" s="71" t="s">
        <v>3501</v>
      </c>
      <c r="E1707" s="70">
        <v>26605.25</v>
      </c>
      <c r="F1707" s="65" t="s">
        <v>178</v>
      </c>
      <c r="G1707" s="65" t="s">
        <v>3502</v>
      </c>
      <c r="H1707" s="65" t="s">
        <v>180</v>
      </c>
      <c r="I1707" s="71">
        <v>45331</v>
      </c>
    </row>
    <row r="1708" spans="1:9" s="29" customFormat="1" ht="30" x14ac:dyDescent="0.25">
      <c r="A1708" s="93">
        <f t="shared" si="28"/>
        <v>1706</v>
      </c>
      <c r="B1708" s="65" t="s">
        <v>293</v>
      </c>
      <c r="C1708" s="65" t="str">
        <f>VLOOKUP(B1708,Vereadores!$A$2:$C$59,2,0)</f>
        <v>PT</v>
      </c>
      <c r="D1708" s="77" t="s">
        <v>3503</v>
      </c>
      <c r="E1708" s="70">
        <v>110000</v>
      </c>
      <c r="F1708" s="77" t="s">
        <v>217</v>
      </c>
      <c r="G1708" s="85" t="s">
        <v>3504</v>
      </c>
      <c r="H1708" s="65" t="s">
        <v>180</v>
      </c>
      <c r="I1708" s="86">
        <v>45527</v>
      </c>
    </row>
    <row r="1709" spans="1:9" s="29" customFormat="1" ht="30" x14ac:dyDescent="0.25">
      <c r="A1709" s="93">
        <f t="shared" si="28"/>
        <v>1707</v>
      </c>
      <c r="B1709" s="65" t="s">
        <v>293</v>
      </c>
      <c r="C1709" s="65" t="str">
        <f>VLOOKUP(B1709,Vereadores!$A$2:$C$59,2,0)</f>
        <v>PT</v>
      </c>
      <c r="D1709" s="77" t="s">
        <v>3505</v>
      </c>
      <c r="E1709" s="70">
        <v>75000</v>
      </c>
      <c r="F1709" s="77" t="s">
        <v>217</v>
      </c>
      <c r="G1709" s="85" t="s">
        <v>3506</v>
      </c>
      <c r="H1709" s="65" t="s">
        <v>180</v>
      </c>
      <c r="I1709" s="86">
        <v>45523</v>
      </c>
    </row>
    <row r="1710" spans="1:9" s="29" customFormat="1" x14ac:dyDescent="0.25">
      <c r="A1710" s="93">
        <f t="shared" si="28"/>
        <v>1708</v>
      </c>
      <c r="B1710" s="65" t="s">
        <v>290</v>
      </c>
      <c r="C1710" s="65" t="str">
        <f>VLOOKUP(B1710,Vereadores!$A$2:$C$59,2,0)</f>
        <v>PP</v>
      </c>
      <c r="D1710" s="71" t="s">
        <v>3507</v>
      </c>
      <c r="E1710" s="70">
        <v>88457.77</v>
      </c>
      <c r="F1710" s="65" t="s">
        <v>178</v>
      </c>
      <c r="G1710" s="65" t="s">
        <v>3508</v>
      </c>
      <c r="H1710" s="65" t="s">
        <v>180</v>
      </c>
      <c r="I1710" s="71">
        <v>45543</v>
      </c>
    </row>
    <row r="1711" spans="1:9" s="29" customFormat="1" ht="30" x14ac:dyDescent="0.25">
      <c r="A1711" s="93">
        <f t="shared" si="28"/>
        <v>1709</v>
      </c>
      <c r="B1711" s="65" t="s">
        <v>692</v>
      </c>
      <c r="C1711" s="65" t="str">
        <f>VLOOKUP(B1711,Vereadores!$A$2:$C$59,2,0)</f>
        <v>PSD</v>
      </c>
      <c r="D1711" s="71" t="s">
        <v>3509</v>
      </c>
      <c r="E1711" s="70">
        <v>30000</v>
      </c>
      <c r="F1711" s="65" t="s">
        <v>251</v>
      </c>
      <c r="G1711" s="65" t="s">
        <v>3510</v>
      </c>
      <c r="H1711" s="65" t="s">
        <v>180</v>
      </c>
      <c r="I1711" s="71">
        <v>45543</v>
      </c>
    </row>
    <row r="1712" spans="1:9" s="29" customFormat="1" x14ac:dyDescent="0.25">
      <c r="A1712" s="93">
        <f t="shared" si="28"/>
        <v>1710</v>
      </c>
      <c r="B1712" s="65" t="s">
        <v>119</v>
      </c>
      <c r="C1712" s="65" t="str">
        <f>VLOOKUP(B1712,Vereadores!$A$2:$C$59,2,0)</f>
        <v>PSB</v>
      </c>
      <c r="D1712" s="71" t="s">
        <v>3511</v>
      </c>
      <c r="E1712" s="70">
        <v>25000</v>
      </c>
      <c r="F1712" s="65" t="s">
        <v>251</v>
      </c>
      <c r="G1712" s="65" t="s">
        <v>3512</v>
      </c>
      <c r="H1712" s="65" t="s">
        <v>180</v>
      </c>
      <c r="I1712" s="71">
        <v>45523</v>
      </c>
    </row>
    <row r="1713" spans="1:9" s="29" customFormat="1" ht="45" x14ac:dyDescent="0.25">
      <c r="A1713" s="93">
        <f t="shared" si="28"/>
        <v>1711</v>
      </c>
      <c r="B1713" s="65" t="s">
        <v>159</v>
      </c>
      <c r="C1713" s="65" t="str">
        <f>VLOOKUP(B1713,Vereadores!$A$2:$C$59,2,0)</f>
        <v>PSOL</v>
      </c>
      <c r="D1713" s="71" t="s">
        <v>3513</v>
      </c>
      <c r="E1713" s="70">
        <v>27200</v>
      </c>
      <c r="F1713" s="65" t="s">
        <v>251</v>
      </c>
      <c r="G1713" s="65" t="s">
        <v>3514</v>
      </c>
      <c r="H1713" s="65" t="s">
        <v>180</v>
      </c>
      <c r="I1713" s="71" t="s">
        <v>3056</v>
      </c>
    </row>
    <row r="1714" spans="1:9" s="29" customFormat="1" x14ac:dyDescent="0.25">
      <c r="A1714" s="93">
        <f t="shared" si="28"/>
        <v>1712</v>
      </c>
      <c r="B1714" s="65" t="s">
        <v>249</v>
      </c>
      <c r="C1714" s="65" t="str">
        <f>VLOOKUP(B1714,Vereadores!$A$2:$C$59,2,0)</f>
        <v>MDB</v>
      </c>
      <c r="D1714" s="71" t="s">
        <v>3515</v>
      </c>
      <c r="E1714" s="70">
        <v>200000</v>
      </c>
      <c r="F1714" s="65" t="s">
        <v>189</v>
      </c>
      <c r="G1714" s="65" t="s">
        <v>3516</v>
      </c>
      <c r="H1714" s="65" t="s">
        <v>180</v>
      </c>
      <c r="I1714" s="71">
        <v>45543</v>
      </c>
    </row>
    <row r="1715" spans="1:9" s="29" customFormat="1" ht="30" x14ac:dyDescent="0.25">
      <c r="A1715" s="93">
        <f t="shared" si="28"/>
        <v>1713</v>
      </c>
      <c r="B1715" s="65" t="s">
        <v>161</v>
      </c>
      <c r="C1715" s="65" t="str">
        <f>VLOOKUP(B1715,Vereadores!$A$2:$C$59,2,0)</f>
        <v>PL</v>
      </c>
      <c r="D1715" s="71" t="s">
        <v>3517</v>
      </c>
      <c r="E1715" s="70">
        <v>200000</v>
      </c>
      <c r="F1715" s="65" t="s">
        <v>178</v>
      </c>
      <c r="G1715" s="65" t="s">
        <v>3518</v>
      </c>
      <c r="H1715" s="65" t="s">
        <v>180</v>
      </c>
      <c r="I1715" s="71">
        <v>45543</v>
      </c>
    </row>
    <row r="1716" spans="1:9" s="29" customFormat="1" x14ac:dyDescent="0.25">
      <c r="A1716" s="93">
        <f t="shared" si="28"/>
        <v>1714</v>
      </c>
      <c r="B1716" s="65" t="s">
        <v>202</v>
      </c>
      <c r="C1716" s="65" t="str">
        <f>VLOOKUP(B1716,Vereadores!$A$2:$C$59,2,0)</f>
        <v>MDB</v>
      </c>
      <c r="D1716" s="71" t="s">
        <v>3519</v>
      </c>
      <c r="E1716" s="70">
        <v>57970.97</v>
      </c>
      <c r="F1716" s="65" t="s">
        <v>178</v>
      </c>
      <c r="G1716" s="65" t="s">
        <v>3520</v>
      </c>
      <c r="H1716" s="65" t="s">
        <v>180</v>
      </c>
      <c r="I1716" s="71">
        <v>45543</v>
      </c>
    </row>
    <row r="1717" spans="1:9" s="29" customFormat="1" hidden="1" x14ac:dyDescent="0.25">
      <c r="A1717" s="93">
        <f t="shared" si="28"/>
        <v>1715</v>
      </c>
      <c r="B1717" s="65" t="s">
        <v>112</v>
      </c>
      <c r="C1717" s="65" t="str">
        <f>VLOOKUP(B1717,Vereadores!$A$2:$C$59,2,0)</f>
        <v>PT</v>
      </c>
      <c r="D1717" s="71" t="s">
        <v>3521</v>
      </c>
      <c r="E1717" s="70">
        <v>100000</v>
      </c>
      <c r="F1717" s="65" t="s">
        <v>376</v>
      </c>
      <c r="G1717" s="65" t="s">
        <v>3522</v>
      </c>
      <c r="H1717" s="65" t="s">
        <v>214</v>
      </c>
      <c r="I1717" s="86"/>
    </row>
    <row r="1718" spans="1:9" s="29" customFormat="1" ht="30" x14ac:dyDescent="0.25">
      <c r="A1718" s="93">
        <f t="shared" si="28"/>
        <v>1716</v>
      </c>
      <c r="B1718" s="65" t="s">
        <v>112</v>
      </c>
      <c r="C1718" s="65" t="str">
        <f>VLOOKUP(B1718,Vereadores!$A$2:$C$59,2,0)</f>
        <v>PT</v>
      </c>
      <c r="D1718" s="71" t="s">
        <v>3523</v>
      </c>
      <c r="E1718" s="70">
        <v>150000</v>
      </c>
      <c r="F1718" s="65" t="s">
        <v>217</v>
      </c>
      <c r="G1718" s="65" t="s">
        <v>3524</v>
      </c>
      <c r="H1718" s="65" t="s">
        <v>180</v>
      </c>
      <c r="I1718" s="86" t="s">
        <v>2295</v>
      </c>
    </row>
    <row r="1719" spans="1:9" s="29" customFormat="1" ht="45" x14ac:dyDescent="0.25">
      <c r="A1719" s="93">
        <f t="shared" si="28"/>
        <v>1717</v>
      </c>
      <c r="B1719" s="65" t="s">
        <v>122</v>
      </c>
      <c r="C1719" s="65" t="str">
        <f>VLOOKUP(B1719,Vereadores!$A$2:$C$59,2,0)</f>
        <v>PT</v>
      </c>
      <c r="D1719" s="71" t="s">
        <v>3525</v>
      </c>
      <c r="E1719" s="70">
        <v>32120.84</v>
      </c>
      <c r="F1719" s="65" t="s">
        <v>178</v>
      </c>
      <c r="G1719" s="65" t="s">
        <v>3526</v>
      </c>
      <c r="H1719" s="65" t="s">
        <v>180</v>
      </c>
      <c r="I1719" s="71">
        <v>45543</v>
      </c>
    </row>
    <row r="1720" spans="1:9" s="29" customFormat="1" x14ac:dyDescent="0.25">
      <c r="A1720" s="93">
        <f t="shared" si="28"/>
        <v>1718</v>
      </c>
      <c r="B1720" s="65" t="s">
        <v>1894</v>
      </c>
      <c r="C1720" s="65" t="str">
        <f>VLOOKUP(B1720,Vereadores!$A$2:$C$59,2,0)</f>
        <v>PSD</v>
      </c>
      <c r="D1720" s="71" t="s">
        <v>3527</v>
      </c>
      <c r="E1720" s="70">
        <v>80000</v>
      </c>
      <c r="F1720" s="65" t="s">
        <v>189</v>
      </c>
      <c r="G1720" s="65" t="s">
        <v>3528</v>
      </c>
      <c r="H1720" s="65" t="s">
        <v>180</v>
      </c>
      <c r="I1720" s="86" t="s">
        <v>2292</v>
      </c>
    </row>
    <row r="1721" spans="1:9" s="29" customFormat="1" ht="30" x14ac:dyDescent="0.25">
      <c r="A1721" s="93">
        <f t="shared" si="28"/>
        <v>1719</v>
      </c>
      <c r="B1721" s="65" t="s">
        <v>103</v>
      </c>
      <c r="C1721" s="65" t="str">
        <f>VLOOKUP(B1721,Vereadores!$A$2:$C$59,2,0)</f>
        <v>PT</v>
      </c>
      <c r="D1721" s="71" t="s">
        <v>3529</v>
      </c>
      <c r="E1721" s="70">
        <v>100000</v>
      </c>
      <c r="F1721" s="65" t="s">
        <v>217</v>
      </c>
      <c r="G1721" s="65" t="s">
        <v>3530</v>
      </c>
      <c r="H1721" s="65" t="s">
        <v>180</v>
      </c>
      <c r="I1721" s="71">
        <v>45526</v>
      </c>
    </row>
    <row r="1722" spans="1:9" s="29" customFormat="1" ht="30" x14ac:dyDescent="0.25">
      <c r="A1722" s="93">
        <f t="shared" si="28"/>
        <v>1720</v>
      </c>
      <c r="B1722" s="65" t="s">
        <v>112</v>
      </c>
      <c r="C1722" s="65" t="str">
        <f>VLOOKUP(B1722,Vereadores!$A$2:$C$59,2,0)</f>
        <v>PT</v>
      </c>
      <c r="D1722" s="71" t="s">
        <v>3531</v>
      </c>
      <c r="E1722" s="70">
        <v>80000</v>
      </c>
      <c r="F1722" s="65" t="s">
        <v>299</v>
      </c>
      <c r="G1722" s="65" t="s">
        <v>3532</v>
      </c>
      <c r="H1722" s="65" t="s">
        <v>180</v>
      </c>
      <c r="I1722" s="71">
        <v>45523</v>
      </c>
    </row>
    <row r="1723" spans="1:9" s="29" customFormat="1" ht="30" x14ac:dyDescent="0.25">
      <c r="A1723" s="93">
        <f t="shared" si="28"/>
        <v>1721</v>
      </c>
      <c r="B1723" s="65" t="s">
        <v>80</v>
      </c>
      <c r="C1723" s="65" t="str">
        <f>VLOOKUP(B1723,Vereadores!$A$2:$C$59,2,0)</f>
        <v>PSOL</v>
      </c>
      <c r="D1723" s="71" t="s">
        <v>3533</v>
      </c>
      <c r="E1723" s="70">
        <v>30000</v>
      </c>
      <c r="F1723" s="65" t="s">
        <v>217</v>
      </c>
      <c r="G1723" s="65" t="s">
        <v>3534</v>
      </c>
      <c r="H1723" s="65" t="s">
        <v>180</v>
      </c>
      <c r="I1723" s="71">
        <v>45532</v>
      </c>
    </row>
    <row r="1724" spans="1:9" s="29" customFormat="1" ht="30" x14ac:dyDescent="0.25">
      <c r="A1724" s="93">
        <f t="shared" si="28"/>
        <v>1722</v>
      </c>
      <c r="B1724" s="65" t="s">
        <v>493</v>
      </c>
      <c r="C1724" s="65" t="str">
        <f>VLOOKUP(B1724,Vereadores!$A$2:$C$59,2,0)</f>
        <v>MDB</v>
      </c>
      <c r="D1724" s="71" t="s">
        <v>3535</v>
      </c>
      <c r="E1724" s="70">
        <v>50000</v>
      </c>
      <c r="F1724" s="77" t="s">
        <v>217</v>
      </c>
      <c r="G1724" s="65" t="s">
        <v>3536</v>
      </c>
      <c r="H1724" s="65" t="s">
        <v>180</v>
      </c>
      <c r="I1724" s="71">
        <v>45565</v>
      </c>
    </row>
    <row r="1725" spans="1:9" s="29" customFormat="1" hidden="1" x14ac:dyDescent="0.25">
      <c r="A1725" s="93">
        <f t="shared" si="28"/>
        <v>1723</v>
      </c>
      <c r="B1725" s="65" t="s">
        <v>493</v>
      </c>
      <c r="C1725" s="65" t="str">
        <f>VLOOKUP(B1725,Vereadores!$A$2:$C$59,2,0)</f>
        <v>MDB</v>
      </c>
      <c r="D1725" s="71" t="s">
        <v>3537</v>
      </c>
      <c r="E1725" s="70">
        <v>100000</v>
      </c>
      <c r="F1725" s="77" t="s">
        <v>189</v>
      </c>
      <c r="G1725" s="65" t="s">
        <v>3538</v>
      </c>
      <c r="H1725" s="65" t="s">
        <v>195</v>
      </c>
      <c r="I1725" s="71"/>
    </row>
    <row r="1726" spans="1:9" s="29" customFormat="1" x14ac:dyDescent="0.25">
      <c r="A1726" s="93">
        <f t="shared" si="28"/>
        <v>1724</v>
      </c>
      <c r="B1726" s="65" t="s">
        <v>202</v>
      </c>
      <c r="C1726" s="65" t="str">
        <f>VLOOKUP(B1726,Vereadores!$A$2:$C$59,2,0)</f>
        <v>MDB</v>
      </c>
      <c r="D1726" s="71" t="s">
        <v>3539</v>
      </c>
      <c r="E1726" s="70">
        <v>62076.17</v>
      </c>
      <c r="F1726" s="77" t="s">
        <v>178</v>
      </c>
      <c r="G1726" s="65" t="s">
        <v>3540</v>
      </c>
      <c r="H1726" s="65" t="s">
        <v>180</v>
      </c>
      <c r="I1726" s="71">
        <v>45451</v>
      </c>
    </row>
    <row r="1727" spans="1:9" s="29" customFormat="1" ht="30" x14ac:dyDescent="0.25">
      <c r="A1727" s="93">
        <f t="shared" si="28"/>
        <v>1725</v>
      </c>
      <c r="B1727" s="65" t="s">
        <v>667</v>
      </c>
      <c r="C1727" s="65" t="str">
        <f>VLOOKUP(B1727,Vereadores!$A$2:$C$59,2,0)</f>
        <v>MDB</v>
      </c>
      <c r="D1727" s="71" t="s">
        <v>3541</v>
      </c>
      <c r="E1727" s="70">
        <v>230000</v>
      </c>
      <c r="F1727" s="77" t="s">
        <v>217</v>
      </c>
      <c r="G1727" s="65" t="s">
        <v>3542</v>
      </c>
      <c r="H1727" s="65" t="s">
        <v>180</v>
      </c>
      <c r="I1727" s="71">
        <v>45533</v>
      </c>
    </row>
    <row r="1728" spans="1:9" s="29" customFormat="1" x14ac:dyDescent="0.25">
      <c r="A1728" s="93">
        <f t="shared" si="28"/>
        <v>1726</v>
      </c>
      <c r="B1728" s="65" t="s">
        <v>667</v>
      </c>
      <c r="C1728" s="65" t="str">
        <f>VLOOKUP(B1728,Vereadores!$A$2:$C$59,2,0)</f>
        <v>MDB</v>
      </c>
      <c r="D1728" s="71" t="s">
        <v>3543</v>
      </c>
      <c r="E1728" s="70">
        <v>370000</v>
      </c>
      <c r="F1728" s="77" t="s">
        <v>189</v>
      </c>
      <c r="G1728" s="85" t="s">
        <v>3544</v>
      </c>
      <c r="H1728" s="65" t="s">
        <v>180</v>
      </c>
      <c r="I1728" s="86">
        <v>45523</v>
      </c>
    </row>
    <row r="1729" spans="1:9" s="29" customFormat="1" x14ac:dyDescent="0.25">
      <c r="A1729" s="93">
        <f t="shared" si="28"/>
        <v>1727</v>
      </c>
      <c r="B1729" s="65" t="s">
        <v>667</v>
      </c>
      <c r="C1729" s="65" t="str">
        <f>VLOOKUP(B1729,Vereadores!$A$2:$C$59,2,0)</f>
        <v>MDB</v>
      </c>
      <c r="D1729" s="71" t="s">
        <v>3543</v>
      </c>
      <c r="E1729" s="70">
        <v>371000</v>
      </c>
      <c r="F1729" s="65" t="s">
        <v>189</v>
      </c>
      <c r="G1729" s="65" t="s">
        <v>3545</v>
      </c>
      <c r="H1729" s="65" t="s">
        <v>180</v>
      </c>
      <c r="I1729" s="71">
        <v>45523</v>
      </c>
    </row>
    <row r="1730" spans="1:9" s="29" customFormat="1" x14ac:dyDescent="0.25">
      <c r="A1730" s="93">
        <f t="shared" si="28"/>
        <v>1728</v>
      </c>
      <c r="B1730" s="65" t="s">
        <v>667</v>
      </c>
      <c r="C1730" s="65" t="str">
        <f>VLOOKUP(B1730,Vereadores!$A$2:$C$59,2,0)</f>
        <v>MDB</v>
      </c>
      <c r="D1730" s="71" t="s">
        <v>3546</v>
      </c>
      <c r="E1730" s="70">
        <v>25000</v>
      </c>
      <c r="F1730" s="65" t="s">
        <v>189</v>
      </c>
      <c r="G1730" s="65" t="s">
        <v>3547</v>
      </c>
      <c r="H1730" s="65" t="s">
        <v>180</v>
      </c>
      <c r="I1730" s="71">
        <v>45523</v>
      </c>
    </row>
    <row r="1731" spans="1:9" s="29" customFormat="1" hidden="1" x14ac:dyDescent="0.25">
      <c r="A1731" s="93">
        <f t="shared" ref="A1731:A1794" si="29">A1730+1</f>
        <v>1729</v>
      </c>
      <c r="B1731" s="65" t="s">
        <v>1092</v>
      </c>
      <c r="C1731" s="65" t="str">
        <f>VLOOKUP(B1731,Vereadores!$A$2:$C$59,2,0)</f>
        <v>PL</v>
      </c>
      <c r="D1731" s="71" t="s">
        <v>3548</v>
      </c>
      <c r="E1731" s="70">
        <v>206037.42</v>
      </c>
      <c r="F1731" s="65" t="s">
        <v>943</v>
      </c>
      <c r="G1731" s="65" t="s">
        <v>3549</v>
      </c>
      <c r="H1731" s="65" t="s">
        <v>195</v>
      </c>
      <c r="I1731" s="71"/>
    </row>
    <row r="1732" spans="1:9" s="29" customFormat="1" hidden="1" x14ac:dyDescent="0.25">
      <c r="A1732" s="93">
        <f>A1731+1</f>
        <v>1730</v>
      </c>
      <c r="B1732" s="65" t="s">
        <v>1092</v>
      </c>
      <c r="C1732" s="65" t="str">
        <f>VLOOKUP(B1732,Vereadores!$A$2:$C$59,2,0)</f>
        <v>PL</v>
      </c>
      <c r="D1732" s="71" t="s">
        <v>3550</v>
      </c>
      <c r="E1732" s="70">
        <v>234854.81</v>
      </c>
      <c r="F1732" s="65" t="s">
        <v>943</v>
      </c>
      <c r="G1732" s="65" t="s">
        <v>3551</v>
      </c>
      <c r="H1732" s="65" t="s">
        <v>195</v>
      </c>
      <c r="I1732" s="71"/>
    </row>
    <row r="1733" spans="1:9" s="29" customFormat="1" x14ac:dyDescent="0.25">
      <c r="A1733" s="93">
        <f>A1732+1</f>
        <v>1731</v>
      </c>
      <c r="B1733" s="65" t="s">
        <v>1092</v>
      </c>
      <c r="C1733" s="65" t="str">
        <f>VLOOKUP(B1733,Vereadores!$A$2:$C$59,2,0)</f>
        <v>PL</v>
      </c>
      <c r="D1733" s="71" t="s">
        <v>3552</v>
      </c>
      <c r="E1733" s="70">
        <v>100000</v>
      </c>
      <c r="F1733" s="65" t="s">
        <v>189</v>
      </c>
      <c r="G1733" s="65" t="s">
        <v>3553</v>
      </c>
      <c r="H1733" s="65" t="s">
        <v>180</v>
      </c>
      <c r="I1733" s="71">
        <v>45516</v>
      </c>
    </row>
    <row r="1734" spans="1:9" s="29" customFormat="1" x14ac:dyDescent="0.25">
      <c r="A1734" s="93">
        <f>A1733+1</f>
        <v>1732</v>
      </c>
      <c r="B1734" s="65" t="s">
        <v>1092</v>
      </c>
      <c r="C1734" s="65" t="str">
        <f>VLOOKUP(B1734,Vereadores!$A$2:$C$59,2,0)</f>
        <v>PL</v>
      </c>
      <c r="D1734" s="71" t="s">
        <v>3554</v>
      </c>
      <c r="E1734" s="70">
        <v>923730.61</v>
      </c>
      <c r="F1734" s="65" t="s">
        <v>415</v>
      </c>
      <c r="G1734" s="65" t="s">
        <v>3555</v>
      </c>
      <c r="H1734" s="65" t="s">
        <v>180</v>
      </c>
      <c r="I1734" s="71">
        <v>45516</v>
      </c>
    </row>
    <row r="1735" spans="1:9" s="29" customFormat="1" ht="30" x14ac:dyDescent="0.25">
      <c r="A1735" s="93">
        <f>A1734+1</f>
        <v>1733</v>
      </c>
      <c r="B1735" s="65" t="s">
        <v>1092</v>
      </c>
      <c r="C1735" s="65" t="str">
        <f>VLOOKUP(B1735,Vereadores!$A$2:$C$59,2,0)</f>
        <v>PL</v>
      </c>
      <c r="D1735" s="71" t="s">
        <v>3556</v>
      </c>
      <c r="E1735" s="70">
        <v>99351.5</v>
      </c>
      <c r="F1735" s="65" t="s">
        <v>415</v>
      </c>
      <c r="G1735" s="65" t="s">
        <v>3557</v>
      </c>
      <c r="H1735" s="65" t="s">
        <v>180</v>
      </c>
      <c r="I1735" s="71">
        <v>45516</v>
      </c>
    </row>
    <row r="1736" spans="1:9" s="29" customFormat="1" hidden="1" x14ac:dyDescent="0.25">
      <c r="A1736" s="93">
        <f t="shared" si="29"/>
        <v>1734</v>
      </c>
      <c r="B1736" s="65" t="s">
        <v>37</v>
      </c>
      <c r="C1736" s="65" t="str">
        <f>VLOOKUP(B1736,Vereadores!$A$2:$C$59,2,0)</f>
        <v>REPUBLICANOS</v>
      </c>
      <c r="D1736" s="71" t="s">
        <v>3558</v>
      </c>
      <c r="E1736" s="70">
        <v>50000</v>
      </c>
      <c r="F1736" s="77" t="s">
        <v>251</v>
      </c>
      <c r="G1736" s="65" t="s">
        <v>3559</v>
      </c>
      <c r="H1736" s="65" t="s">
        <v>195</v>
      </c>
      <c r="I1736" s="71"/>
    </row>
    <row r="1737" spans="1:9" s="29" customFormat="1" x14ac:dyDescent="0.25">
      <c r="A1737" s="93">
        <f t="shared" si="29"/>
        <v>1735</v>
      </c>
      <c r="B1737" s="65" t="s">
        <v>806</v>
      </c>
      <c r="C1737" s="65" t="str">
        <f>VLOOKUP(B1737,Vereadores!$A$2:$C$59,2,0)</f>
        <v>PL</v>
      </c>
      <c r="D1737" s="71" t="s">
        <v>3560</v>
      </c>
      <c r="E1737" s="70">
        <v>1994.14</v>
      </c>
      <c r="F1737" s="77" t="s">
        <v>178</v>
      </c>
      <c r="G1737" s="65" t="s">
        <v>3561</v>
      </c>
      <c r="H1737" s="65" t="s">
        <v>180</v>
      </c>
      <c r="I1737" s="71">
        <v>45530</v>
      </c>
    </row>
    <row r="1738" spans="1:9" s="29" customFormat="1" ht="30" hidden="1" x14ac:dyDescent="0.25">
      <c r="A1738" s="93">
        <f t="shared" si="29"/>
        <v>1736</v>
      </c>
      <c r="B1738" s="65" t="s">
        <v>84</v>
      </c>
      <c r="C1738" s="65" t="str">
        <f>VLOOKUP(B1738,Vereadores!$A$2:$C$59,2,0)</f>
        <v>PSB</v>
      </c>
      <c r="D1738" s="71" t="s">
        <v>3562</v>
      </c>
      <c r="E1738" s="70">
        <v>30000</v>
      </c>
      <c r="F1738" s="77" t="s">
        <v>747</v>
      </c>
      <c r="G1738" s="65" t="s">
        <v>3563</v>
      </c>
      <c r="H1738" s="65" t="s">
        <v>214</v>
      </c>
      <c r="I1738" s="71">
        <v>45543</v>
      </c>
    </row>
    <row r="1739" spans="1:9" s="29" customFormat="1" ht="30" x14ac:dyDescent="0.25">
      <c r="A1739" s="93">
        <f t="shared" si="29"/>
        <v>1737</v>
      </c>
      <c r="B1739" s="65" t="s">
        <v>122</v>
      </c>
      <c r="C1739" s="65" t="str">
        <f>VLOOKUP(B1739,Vereadores!$A$2:$C$59,2,0)</f>
        <v>PT</v>
      </c>
      <c r="D1739" s="71" t="s">
        <v>3564</v>
      </c>
      <c r="E1739" s="70">
        <v>150000</v>
      </c>
      <c r="F1739" s="65" t="s">
        <v>217</v>
      </c>
      <c r="G1739" s="65" t="s">
        <v>3565</v>
      </c>
      <c r="H1739" s="65" t="s">
        <v>180</v>
      </c>
      <c r="I1739" s="71">
        <v>45523</v>
      </c>
    </row>
    <row r="1740" spans="1:9" s="29" customFormat="1" ht="45" x14ac:dyDescent="0.25">
      <c r="A1740" s="93">
        <f t="shared" si="29"/>
        <v>1738</v>
      </c>
      <c r="B1740" s="65" t="s">
        <v>290</v>
      </c>
      <c r="C1740" s="65" t="str">
        <f>VLOOKUP(B1740,Vereadores!$A$2:$C$59,2,0)</f>
        <v>PP</v>
      </c>
      <c r="D1740" s="71" t="s">
        <v>3566</v>
      </c>
      <c r="E1740" s="70">
        <v>100000</v>
      </c>
      <c r="F1740" s="65" t="s">
        <v>217</v>
      </c>
      <c r="G1740" s="65" t="s">
        <v>3567</v>
      </c>
      <c r="H1740" s="65" t="s">
        <v>180</v>
      </c>
      <c r="I1740" s="71">
        <v>45533</v>
      </c>
    </row>
    <row r="1741" spans="1:9" s="29" customFormat="1" ht="30" x14ac:dyDescent="0.25">
      <c r="A1741" s="93">
        <f t="shared" si="29"/>
        <v>1739</v>
      </c>
      <c r="B1741" s="65" t="s">
        <v>122</v>
      </c>
      <c r="C1741" s="65" t="str">
        <f>VLOOKUP(B1741,Vereadores!$A$2:$C$59,2,0)</f>
        <v>PT</v>
      </c>
      <c r="D1741" s="71" t="s">
        <v>3568</v>
      </c>
      <c r="E1741" s="70">
        <v>10000</v>
      </c>
      <c r="F1741" s="77" t="s">
        <v>212</v>
      </c>
      <c r="G1741" s="65" t="s">
        <v>3569</v>
      </c>
      <c r="H1741" s="65" t="s">
        <v>180</v>
      </c>
      <c r="I1741" s="71">
        <v>45523</v>
      </c>
    </row>
    <row r="1742" spans="1:9" s="29" customFormat="1" hidden="1" x14ac:dyDescent="0.25">
      <c r="A1742" s="93">
        <f t="shared" si="29"/>
        <v>1740</v>
      </c>
      <c r="B1742" s="65" t="s">
        <v>103</v>
      </c>
      <c r="C1742" s="65" t="str">
        <f>VLOOKUP(B1742,Vereadores!$A$2:$C$59,2,0)</f>
        <v>PT</v>
      </c>
      <c r="D1742" s="71" t="s">
        <v>3570</v>
      </c>
      <c r="E1742" s="70">
        <v>70000</v>
      </c>
      <c r="F1742" s="65" t="s">
        <v>1025</v>
      </c>
      <c r="G1742" s="65" t="s">
        <v>3571</v>
      </c>
      <c r="H1742" s="65" t="s">
        <v>289</v>
      </c>
      <c r="I1742" s="71"/>
    </row>
    <row r="1743" spans="1:9" s="29" customFormat="1" x14ac:dyDescent="0.25">
      <c r="A1743" s="93">
        <f t="shared" si="29"/>
        <v>1741</v>
      </c>
      <c r="B1743" s="65" t="s">
        <v>202</v>
      </c>
      <c r="C1743" s="65" t="str">
        <f>VLOOKUP(B1743,Vereadores!$A$2:$C$59,2,0)</f>
        <v>MDB</v>
      </c>
      <c r="D1743" s="71" t="s">
        <v>3572</v>
      </c>
      <c r="E1743" s="70">
        <v>4181.83</v>
      </c>
      <c r="F1743" s="65" t="s">
        <v>178</v>
      </c>
      <c r="G1743" s="65" t="s">
        <v>3573</v>
      </c>
      <c r="H1743" s="65" t="s">
        <v>180</v>
      </c>
      <c r="I1743" s="71">
        <v>45516</v>
      </c>
    </row>
    <row r="1744" spans="1:9" s="29" customFormat="1" ht="30" x14ac:dyDescent="0.25">
      <c r="A1744" s="93">
        <f t="shared" si="29"/>
        <v>1742</v>
      </c>
      <c r="B1744" s="65" t="s">
        <v>122</v>
      </c>
      <c r="C1744" s="65" t="str">
        <f>VLOOKUP(B1744,Vereadores!$A$2:$C$59,2,0)</f>
        <v>PT</v>
      </c>
      <c r="D1744" s="71" t="s">
        <v>3568</v>
      </c>
      <c r="E1744" s="70">
        <v>22000</v>
      </c>
      <c r="F1744" s="65" t="s">
        <v>212</v>
      </c>
      <c r="G1744" s="65" t="s">
        <v>3574</v>
      </c>
      <c r="H1744" s="65" t="s">
        <v>180</v>
      </c>
      <c r="I1744" s="71">
        <v>45523</v>
      </c>
    </row>
    <row r="1745" spans="1:9" s="29" customFormat="1" ht="30" x14ac:dyDescent="0.25">
      <c r="A1745" s="93">
        <f>A1744+1</f>
        <v>1743</v>
      </c>
      <c r="B1745" s="65" t="s">
        <v>122</v>
      </c>
      <c r="C1745" s="65" t="str">
        <f>VLOOKUP(B1745,Vereadores!$A$2:$C$59,2,0)</f>
        <v>PT</v>
      </c>
      <c r="D1745" s="71" t="s">
        <v>3575</v>
      </c>
      <c r="E1745" s="70">
        <v>41000</v>
      </c>
      <c r="F1745" s="65" t="s">
        <v>212</v>
      </c>
      <c r="G1745" s="65" t="s">
        <v>3576</v>
      </c>
      <c r="H1745" s="65" t="s">
        <v>180</v>
      </c>
      <c r="I1745" s="71">
        <v>45523</v>
      </c>
    </row>
    <row r="1746" spans="1:9" s="29" customFormat="1" ht="30" x14ac:dyDescent="0.25">
      <c r="A1746" s="93">
        <f>A1745+1</f>
        <v>1744</v>
      </c>
      <c r="B1746" s="65" t="s">
        <v>122</v>
      </c>
      <c r="C1746" s="65" t="str">
        <f>VLOOKUP(B1746,Vereadores!$A$2:$C$59,2,0)</f>
        <v>PT</v>
      </c>
      <c r="D1746" s="71" t="s">
        <v>3577</v>
      </c>
      <c r="E1746" s="70">
        <v>12000</v>
      </c>
      <c r="F1746" s="65" t="s">
        <v>212</v>
      </c>
      <c r="G1746" s="65" t="s">
        <v>3578</v>
      </c>
      <c r="H1746" s="65" t="s">
        <v>180</v>
      </c>
      <c r="I1746" s="71">
        <v>45523</v>
      </c>
    </row>
    <row r="1747" spans="1:9" s="29" customFormat="1" hidden="1" x14ac:dyDescent="0.25">
      <c r="A1747" s="93">
        <f t="shared" si="29"/>
        <v>1745</v>
      </c>
      <c r="B1747" s="65" t="s">
        <v>219</v>
      </c>
      <c r="C1747" s="65" t="str">
        <f>VLOOKUP(B1747,Vereadores!$A$2:$C$59,2,0)</f>
        <v>UNIÃO BRASIL</v>
      </c>
      <c r="D1747" s="71" t="s">
        <v>3579</v>
      </c>
      <c r="E1747" s="70">
        <v>400000</v>
      </c>
      <c r="F1747" s="65" t="s">
        <v>251</v>
      </c>
      <c r="G1747" s="65" t="s">
        <v>3580</v>
      </c>
      <c r="H1747" s="65" t="s">
        <v>195</v>
      </c>
      <c r="I1747" s="71"/>
    </row>
    <row r="1748" spans="1:9" s="29" customFormat="1" hidden="1" x14ac:dyDescent="0.25">
      <c r="A1748" s="93">
        <f t="shared" si="29"/>
        <v>1746</v>
      </c>
      <c r="B1748" s="65" t="s">
        <v>103</v>
      </c>
      <c r="C1748" s="65" t="str">
        <f>VLOOKUP(B1748,Vereadores!$A$2:$C$59,2,0)</f>
        <v>PT</v>
      </c>
      <c r="D1748" s="71" t="s">
        <v>3581</v>
      </c>
      <c r="E1748" s="70">
        <v>30000</v>
      </c>
      <c r="F1748" s="65" t="s">
        <v>1025</v>
      </c>
      <c r="G1748" s="65" t="s">
        <v>3582</v>
      </c>
      <c r="H1748" s="65" t="s">
        <v>976</v>
      </c>
      <c r="I1748" s="71"/>
    </row>
    <row r="1749" spans="1:9" s="29" customFormat="1" ht="30" x14ac:dyDescent="0.25">
      <c r="A1749" s="93">
        <f>A1748+1</f>
        <v>1747</v>
      </c>
      <c r="B1749" s="65" t="s">
        <v>122</v>
      </c>
      <c r="C1749" s="65" t="str">
        <f>VLOOKUP(B1749,Vereadores!$A$2:$C$59,2,0)</f>
        <v>PT</v>
      </c>
      <c r="D1749" s="71" t="s">
        <v>3583</v>
      </c>
      <c r="E1749" s="70">
        <v>65000</v>
      </c>
      <c r="F1749" s="65" t="s">
        <v>212</v>
      </c>
      <c r="G1749" s="65" t="s">
        <v>3584</v>
      </c>
      <c r="H1749" s="65" t="s">
        <v>180</v>
      </c>
      <c r="I1749" s="71">
        <v>45548</v>
      </c>
    </row>
    <row r="1750" spans="1:9" s="29" customFormat="1" ht="30" x14ac:dyDescent="0.25">
      <c r="A1750" s="93">
        <f t="shared" si="29"/>
        <v>1748</v>
      </c>
      <c r="B1750" s="65" t="s">
        <v>112</v>
      </c>
      <c r="C1750" s="65" t="str">
        <f>VLOOKUP(B1750,Vereadores!$A$2:$C$59,2,0)</f>
        <v>PT</v>
      </c>
      <c r="D1750" s="71" t="s">
        <v>3585</v>
      </c>
      <c r="E1750" s="70">
        <v>270000</v>
      </c>
      <c r="F1750" s="77" t="s">
        <v>313</v>
      </c>
      <c r="G1750" s="85" t="s">
        <v>3586</v>
      </c>
      <c r="H1750" s="65" t="s">
        <v>180</v>
      </c>
      <c r="I1750" s="86">
        <v>45523</v>
      </c>
    </row>
    <row r="1751" spans="1:9" s="29" customFormat="1" ht="30" x14ac:dyDescent="0.25">
      <c r="A1751" s="93">
        <f t="shared" si="29"/>
        <v>1749</v>
      </c>
      <c r="B1751" s="65" t="s">
        <v>103</v>
      </c>
      <c r="C1751" s="65" t="str">
        <f>VLOOKUP(B1751,Vereadores!$A$2:$C$59,2,0)</f>
        <v>PT</v>
      </c>
      <c r="D1751" s="71" t="s">
        <v>3587</v>
      </c>
      <c r="E1751" s="70">
        <v>49282</v>
      </c>
      <c r="F1751" s="65" t="s">
        <v>3588</v>
      </c>
      <c r="G1751" s="65" t="s">
        <v>3589</v>
      </c>
      <c r="H1751" s="65" t="s">
        <v>180</v>
      </c>
      <c r="I1751" s="71">
        <v>45548</v>
      </c>
    </row>
    <row r="1752" spans="1:9" s="29" customFormat="1" x14ac:dyDescent="0.25">
      <c r="A1752" s="93">
        <f t="shared" si="29"/>
        <v>1750</v>
      </c>
      <c r="B1752" s="65" t="s">
        <v>70</v>
      </c>
      <c r="C1752" s="65" t="str">
        <f>VLOOKUP(B1752,Vereadores!$A$2:$C$59,2,0)</f>
        <v>MDB</v>
      </c>
      <c r="D1752" s="71" t="s">
        <v>3590</v>
      </c>
      <c r="E1752" s="70">
        <v>30000</v>
      </c>
      <c r="F1752" s="65" t="s">
        <v>959</v>
      </c>
      <c r="G1752" s="65" t="s">
        <v>3591</v>
      </c>
      <c r="H1752" s="65" t="s">
        <v>180</v>
      </c>
      <c r="I1752" s="71">
        <v>45634</v>
      </c>
    </row>
    <row r="1753" spans="1:9" s="29" customFormat="1" x14ac:dyDescent="0.25">
      <c r="A1753" s="93">
        <f t="shared" si="29"/>
        <v>1751</v>
      </c>
      <c r="B1753" s="65" t="s">
        <v>129</v>
      </c>
      <c r="C1753" s="65" t="str">
        <f>VLOOKUP(B1753,Vereadores!$A$2:$C$59,2,0)</f>
        <v>PODEMOS</v>
      </c>
      <c r="D1753" s="71" t="s">
        <v>3592</v>
      </c>
      <c r="E1753" s="70">
        <v>30000</v>
      </c>
      <c r="F1753" s="65" t="s">
        <v>189</v>
      </c>
      <c r="G1753" s="65" t="s">
        <v>3593</v>
      </c>
      <c r="H1753" s="65" t="s">
        <v>180</v>
      </c>
      <c r="I1753" s="71">
        <v>45531</v>
      </c>
    </row>
    <row r="1754" spans="1:9" s="29" customFormat="1" hidden="1" x14ac:dyDescent="0.25">
      <c r="A1754" s="93">
        <f t="shared" si="29"/>
        <v>1752</v>
      </c>
      <c r="B1754" s="65" t="s">
        <v>10</v>
      </c>
      <c r="C1754" s="65" t="str">
        <f>VLOOKUP(B1754,Vereadores!$A$2:$C$59,2,0)</f>
        <v>PSOL</v>
      </c>
      <c r="D1754" s="74" t="s">
        <v>3594</v>
      </c>
      <c r="E1754" s="70">
        <v>149934.96</v>
      </c>
      <c r="F1754" s="65" t="s">
        <v>251</v>
      </c>
      <c r="G1754" s="65" t="s">
        <v>3595</v>
      </c>
      <c r="H1754" s="65" t="s">
        <v>1040</v>
      </c>
      <c r="I1754" s="71"/>
    </row>
    <row r="1755" spans="1:9" s="29" customFormat="1" x14ac:dyDescent="0.25">
      <c r="A1755" s="93">
        <f t="shared" si="29"/>
        <v>1753</v>
      </c>
      <c r="B1755" s="65" t="s">
        <v>202</v>
      </c>
      <c r="C1755" s="65" t="str">
        <f>VLOOKUP(B1755,Vereadores!$A$2:$C$59,2,0)</f>
        <v>MDB</v>
      </c>
      <c r="D1755" s="71" t="s">
        <v>3596</v>
      </c>
      <c r="E1755" s="70">
        <v>4181.83</v>
      </c>
      <c r="F1755" s="65" t="s">
        <v>178</v>
      </c>
      <c r="G1755" s="65" t="s">
        <v>3597</v>
      </c>
      <c r="H1755" s="65" t="s">
        <v>180</v>
      </c>
      <c r="I1755" s="86">
        <v>45526</v>
      </c>
    </row>
    <row r="1756" spans="1:9" s="29" customFormat="1" x14ac:dyDescent="0.25">
      <c r="A1756" s="93">
        <f t="shared" si="29"/>
        <v>1754</v>
      </c>
      <c r="B1756" s="65" t="s">
        <v>806</v>
      </c>
      <c r="C1756" s="65" t="str">
        <f>VLOOKUP(B1756,Vereadores!$A$2:$C$59,2,0)</f>
        <v>PL</v>
      </c>
      <c r="D1756" s="71" t="s">
        <v>3598</v>
      </c>
      <c r="E1756" s="70">
        <v>2631.93</v>
      </c>
      <c r="F1756" s="65" t="s">
        <v>178</v>
      </c>
      <c r="G1756" s="65" t="s">
        <v>3599</v>
      </c>
      <c r="H1756" s="65" t="s">
        <v>180</v>
      </c>
      <c r="I1756" s="71">
        <v>45530</v>
      </c>
    </row>
    <row r="1757" spans="1:9" s="29" customFormat="1" x14ac:dyDescent="0.25">
      <c r="A1757" s="93">
        <f t="shared" si="29"/>
        <v>1755</v>
      </c>
      <c r="B1757" s="65" t="s">
        <v>739</v>
      </c>
      <c r="C1757" s="65" t="str">
        <f>VLOOKUP(B1757,Vereadores!$A$2:$C$59,2,0)</f>
        <v>UNIÃO BRASIL</v>
      </c>
      <c r="D1757" s="71" t="s">
        <v>3600</v>
      </c>
      <c r="E1757" s="70">
        <v>300000</v>
      </c>
      <c r="F1757" s="65" t="s">
        <v>251</v>
      </c>
      <c r="G1757" s="65" t="s">
        <v>3601</v>
      </c>
      <c r="H1757" s="65" t="s">
        <v>180</v>
      </c>
      <c r="I1757" s="71">
        <v>45523</v>
      </c>
    </row>
    <row r="1758" spans="1:9" s="29" customFormat="1" x14ac:dyDescent="0.25">
      <c r="A1758" s="93">
        <f t="shared" si="29"/>
        <v>1756</v>
      </c>
      <c r="B1758" s="65" t="s">
        <v>143</v>
      </c>
      <c r="C1758" s="65" t="str">
        <f>VLOOKUP(B1758,Vereadores!$A$2:$C$59,2,0)</f>
        <v>PV</v>
      </c>
      <c r="D1758" s="71" t="s">
        <v>3602</v>
      </c>
      <c r="E1758" s="70">
        <v>100000</v>
      </c>
      <c r="F1758" s="65" t="s">
        <v>178</v>
      </c>
      <c r="G1758" s="65" t="s">
        <v>3603</v>
      </c>
      <c r="H1758" s="65" t="s">
        <v>180</v>
      </c>
      <c r="I1758" s="71">
        <v>45530</v>
      </c>
    </row>
    <row r="1759" spans="1:9" s="29" customFormat="1" ht="30" hidden="1" x14ac:dyDescent="0.25">
      <c r="A1759" s="93">
        <f t="shared" si="29"/>
        <v>1757</v>
      </c>
      <c r="B1759" s="65" t="s">
        <v>80</v>
      </c>
      <c r="C1759" s="65" t="str">
        <f>VLOOKUP(B1759,Vereadores!$A$2:$C$59,2,0)</f>
        <v>PSOL</v>
      </c>
      <c r="D1759" s="71"/>
      <c r="E1759" s="70">
        <v>0</v>
      </c>
      <c r="F1759" s="77"/>
      <c r="G1759" s="65"/>
      <c r="H1759" s="65" t="s">
        <v>976</v>
      </c>
      <c r="I1759" s="71"/>
    </row>
    <row r="1760" spans="1:9" s="29" customFormat="1" x14ac:dyDescent="0.25">
      <c r="A1760" s="93">
        <f t="shared" si="29"/>
        <v>1758</v>
      </c>
      <c r="B1760" s="65" t="s">
        <v>112</v>
      </c>
      <c r="C1760" s="65" t="str">
        <f>VLOOKUP(B1760,Vereadores!$A$2:$C$59,2,0)</f>
        <v>PT</v>
      </c>
      <c r="D1760" s="71" t="s">
        <v>3604</v>
      </c>
      <c r="E1760" s="70">
        <v>28000</v>
      </c>
      <c r="F1760" s="65" t="s">
        <v>376</v>
      </c>
      <c r="G1760" s="65" t="s">
        <v>3605</v>
      </c>
      <c r="H1760" s="65" t="s">
        <v>180</v>
      </c>
      <c r="I1760" s="71">
        <v>45523</v>
      </c>
    </row>
    <row r="1761" spans="1:9" s="29" customFormat="1" ht="30" x14ac:dyDescent="0.25">
      <c r="A1761" s="93">
        <f t="shared" si="29"/>
        <v>1759</v>
      </c>
      <c r="B1761" s="65" t="s">
        <v>293</v>
      </c>
      <c r="C1761" s="65" t="str">
        <f>VLOOKUP(B1761,Vereadores!$A$2:$C$59,2,0)</f>
        <v>PT</v>
      </c>
      <c r="D1761" s="71" t="s">
        <v>3606</v>
      </c>
      <c r="E1761" s="70">
        <v>80000</v>
      </c>
      <c r="F1761" s="65" t="s">
        <v>217</v>
      </c>
      <c r="G1761" s="65" t="s">
        <v>3607</v>
      </c>
      <c r="H1761" s="65" t="s">
        <v>180</v>
      </c>
      <c r="I1761" s="71">
        <v>45526</v>
      </c>
    </row>
    <row r="1762" spans="1:9" s="29" customFormat="1" ht="30" x14ac:dyDescent="0.25">
      <c r="A1762" s="93">
        <f t="shared" si="29"/>
        <v>1760</v>
      </c>
      <c r="B1762" s="65" t="s">
        <v>80</v>
      </c>
      <c r="C1762" s="65" t="str">
        <f>VLOOKUP(B1762,Vereadores!$A$2:$C$59,2,0)</f>
        <v>PSOL</v>
      </c>
      <c r="D1762" s="71" t="s">
        <v>3608</v>
      </c>
      <c r="E1762" s="70">
        <v>4564.49</v>
      </c>
      <c r="F1762" s="77" t="s">
        <v>178</v>
      </c>
      <c r="G1762" s="65" t="s">
        <v>3609</v>
      </c>
      <c r="H1762" s="65" t="s">
        <v>180</v>
      </c>
      <c r="I1762" s="71">
        <v>45533</v>
      </c>
    </row>
    <row r="1763" spans="1:9" s="29" customFormat="1" ht="30" x14ac:dyDescent="0.25">
      <c r="A1763" s="93">
        <f t="shared" si="29"/>
        <v>1761</v>
      </c>
      <c r="B1763" s="65" t="s">
        <v>113</v>
      </c>
      <c r="C1763" s="65" t="str">
        <f>VLOOKUP(B1763,Vereadores!$A$2:$C$59,2,0)</f>
        <v>MDB</v>
      </c>
      <c r="D1763" s="71" t="s">
        <v>3610</v>
      </c>
      <c r="E1763" s="70">
        <v>80000</v>
      </c>
      <c r="F1763" s="77" t="s">
        <v>415</v>
      </c>
      <c r="G1763" s="65" t="s">
        <v>3611</v>
      </c>
      <c r="H1763" s="65" t="s">
        <v>180</v>
      </c>
      <c r="I1763" s="71">
        <v>45516</v>
      </c>
    </row>
    <row r="1764" spans="1:9" s="29" customFormat="1" x14ac:dyDescent="0.25">
      <c r="A1764" s="93">
        <f t="shared" si="29"/>
        <v>1762</v>
      </c>
      <c r="B1764" s="65" t="s">
        <v>113</v>
      </c>
      <c r="C1764" s="65" t="str">
        <f>VLOOKUP(B1764,Vereadores!$A$2:$C$59,2,0)</f>
        <v>MDB</v>
      </c>
      <c r="D1764" s="71" t="s">
        <v>3612</v>
      </c>
      <c r="E1764" s="70">
        <v>30000</v>
      </c>
      <c r="F1764" s="65" t="s">
        <v>959</v>
      </c>
      <c r="G1764" s="65" t="s">
        <v>3613</v>
      </c>
      <c r="H1764" s="65" t="s">
        <v>180</v>
      </c>
      <c r="I1764" s="71">
        <v>45635</v>
      </c>
    </row>
    <row r="1765" spans="1:9" s="29" customFormat="1" ht="30" hidden="1" x14ac:dyDescent="0.25">
      <c r="A1765" s="93">
        <f t="shared" si="29"/>
        <v>1763</v>
      </c>
      <c r="B1765" s="65" t="s">
        <v>12</v>
      </c>
      <c r="C1765" s="65" t="str">
        <f>VLOOKUP(B1765,Vereadores!$A$2:$C$59,2,0)</f>
        <v>PSOL</v>
      </c>
      <c r="D1765" s="71" t="s">
        <v>3614</v>
      </c>
      <c r="E1765" s="70">
        <v>100000</v>
      </c>
      <c r="F1765" s="65" t="s">
        <v>217</v>
      </c>
      <c r="G1765" s="65" t="s">
        <v>3615</v>
      </c>
      <c r="H1765" s="65" t="s">
        <v>1040</v>
      </c>
      <c r="I1765" s="71"/>
    </row>
    <row r="1766" spans="1:9" s="29" customFormat="1" x14ac:dyDescent="0.25">
      <c r="A1766" s="93">
        <f t="shared" si="29"/>
        <v>1764</v>
      </c>
      <c r="B1766" s="65" t="s">
        <v>223</v>
      </c>
      <c r="C1766" s="65" t="str">
        <f>VLOOKUP(B1766,Vereadores!$A$2:$C$59,2,0)</f>
        <v>REPUBLICANOS</v>
      </c>
      <c r="D1766" s="71" t="s">
        <v>3616</v>
      </c>
      <c r="E1766" s="70">
        <v>170000</v>
      </c>
      <c r="F1766" s="65" t="s">
        <v>189</v>
      </c>
      <c r="G1766" s="65" t="s">
        <v>3617</v>
      </c>
      <c r="H1766" s="65" t="s">
        <v>180</v>
      </c>
      <c r="I1766" s="71">
        <v>45533</v>
      </c>
    </row>
    <row r="1767" spans="1:9" s="29" customFormat="1" ht="30" hidden="1" x14ac:dyDescent="0.25">
      <c r="A1767" s="93">
        <f t="shared" si="29"/>
        <v>1765</v>
      </c>
      <c r="B1767" s="65" t="s">
        <v>143</v>
      </c>
      <c r="C1767" s="65" t="str">
        <f>VLOOKUP(B1767,Vereadores!$A$2:$C$59,2,0)</f>
        <v>PV</v>
      </c>
      <c r="D1767" s="71" t="s">
        <v>3618</v>
      </c>
      <c r="E1767" s="70">
        <v>100000</v>
      </c>
      <c r="F1767" s="65" t="s">
        <v>221</v>
      </c>
      <c r="G1767" s="65" t="s">
        <v>3619</v>
      </c>
      <c r="H1767" s="65" t="s">
        <v>289</v>
      </c>
      <c r="I1767" s="71"/>
    </row>
    <row r="1768" spans="1:9" s="29" customFormat="1" ht="30" x14ac:dyDescent="0.25">
      <c r="A1768" s="93">
        <f t="shared" si="29"/>
        <v>1766</v>
      </c>
      <c r="B1768" s="65" t="s">
        <v>22</v>
      </c>
      <c r="C1768" s="65" t="str">
        <f>VLOOKUP(B1768,Vereadores!$A$2:$C$59,2,0)</f>
        <v>PT</v>
      </c>
      <c r="D1768" s="71" t="s">
        <v>3620</v>
      </c>
      <c r="E1768" s="70">
        <v>45000</v>
      </c>
      <c r="F1768" s="65" t="s">
        <v>251</v>
      </c>
      <c r="G1768" s="65" t="s">
        <v>3621</v>
      </c>
      <c r="H1768" s="65" t="s">
        <v>180</v>
      </c>
      <c r="I1768" s="71">
        <v>45534</v>
      </c>
    </row>
    <row r="1769" spans="1:9" s="29" customFormat="1" ht="30" x14ac:dyDescent="0.25">
      <c r="A1769" s="93">
        <f>A1768+1</f>
        <v>1767</v>
      </c>
      <c r="B1769" s="65" t="s">
        <v>22</v>
      </c>
      <c r="C1769" s="65" t="str">
        <f>VLOOKUP(B1769,Vereadores!$A$2:$C$59,2,0)</f>
        <v>PT</v>
      </c>
      <c r="D1769" s="71" t="s">
        <v>3622</v>
      </c>
      <c r="E1769" s="70">
        <v>45000</v>
      </c>
      <c r="F1769" s="65" t="s">
        <v>251</v>
      </c>
      <c r="G1769" s="65" t="s">
        <v>3623</v>
      </c>
      <c r="H1769" s="65" t="s">
        <v>180</v>
      </c>
      <c r="I1769" s="71">
        <v>45548</v>
      </c>
    </row>
    <row r="1770" spans="1:9" s="29" customFormat="1" x14ac:dyDescent="0.25">
      <c r="A1770" s="93">
        <f t="shared" si="29"/>
        <v>1768</v>
      </c>
      <c r="B1770" s="65" t="s">
        <v>234</v>
      </c>
      <c r="C1770" s="65" t="str">
        <f>VLOOKUP(B1770,Vereadores!$A$2:$C$59,2,0)</f>
        <v>PSD</v>
      </c>
      <c r="D1770" s="71" t="s">
        <v>3624</v>
      </c>
      <c r="E1770" s="70">
        <v>94000</v>
      </c>
      <c r="F1770" s="65" t="s">
        <v>1173</v>
      </c>
      <c r="G1770" s="65" t="s">
        <v>3625</v>
      </c>
      <c r="H1770" s="65" t="s">
        <v>180</v>
      </c>
      <c r="I1770" s="71">
        <v>45512</v>
      </c>
    </row>
    <row r="1771" spans="1:9" s="29" customFormat="1" ht="30" hidden="1" x14ac:dyDescent="0.25">
      <c r="A1771" s="93">
        <f t="shared" si="29"/>
        <v>1769</v>
      </c>
      <c r="B1771" s="65" t="s">
        <v>155</v>
      </c>
      <c r="C1771" s="65" t="str">
        <f>VLOOKUP(B1771,Vereadores!$A$2:$C$59,2,0)</f>
        <v>REPUBLICANOS</v>
      </c>
      <c r="D1771" s="71" t="s">
        <v>3626</v>
      </c>
      <c r="E1771" s="70">
        <v>40000</v>
      </c>
      <c r="F1771" s="65" t="s">
        <v>217</v>
      </c>
      <c r="G1771" s="65" t="s">
        <v>3627</v>
      </c>
      <c r="H1771" s="65" t="s">
        <v>195</v>
      </c>
      <c r="I1771" s="71"/>
    </row>
    <row r="1772" spans="1:9" s="29" customFormat="1" x14ac:dyDescent="0.25">
      <c r="A1772" s="93">
        <f t="shared" si="29"/>
        <v>1770</v>
      </c>
      <c r="B1772" s="65" t="s">
        <v>120</v>
      </c>
      <c r="C1772" s="65" t="str">
        <f>VLOOKUP(B1772,Vereadores!$A$2:$C$59,2,0)</f>
        <v>PSOL</v>
      </c>
      <c r="D1772" s="71" t="s">
        <v>3628</v>
      </c>
      <c r="E1772" s="70">
        <v>37539.879999999997</v>
      </c>
      <c r="F1772" s="77" t="s">
        <v>178</v>
      </c>
      <c r="G1772" s="65" t="s">
        <v>3629</v>
      </c>
      <c r="H1772" s="65" t="s">
        <v>180</v>
      </c>
      <c r="I1772" s="71">
        <v>45532</v>
      </c>
    </row>
    <row r="1773" spans="1:9" s="29" customFormat="1" hidden="1" x14ac:dyDescent="0.25">
      <c r="A1773" s="93">
        <f t="shared" si="29"/>
        <v>1771</v>
      </c>
      <c r="B1773" s="65" t="s">
        <v>120</v>
      </c>
      <c r="C1773" s="65" t="str">
        <f>VLOOKUP(B1773,Vereadores!$A$2:$C$59,2,0)</f>
        <v>PSOL</v>
      </c>
      <c r="D1773" s="71" t="s">
        <v>3630</v>
      </c>
      <c r="E1773" s="70">
        <v>150000</v>
      </c>
      <c r="F1773" s="65" t="s">
        <v>251</v>
      </c>
      <c r="G1773" s="65" t="s">
        <v>3631</v>
      </c>
      <c r="H1773" s="65" t="s">
        <v>289</v>
      </c>
      <c r="I1773" s="71"/>
    </row>
    <row r="1774" spans="1:9" s="29" customFormat="1" ht="30" x14ac:dyDescent="0.25">
      <c r="A1774" s="93">
        <f t="shared" si="29"/>
        <v>1772</v>
      </c>
      <c r="B1774" s="65" t="s">
        <v>122</v>
      </c>
      <c r="C1774" s="65" t="str">
        <f>VLOOKUP(B1774,Vereadores!$A$2:$C$59,2,0)</f>
        <v>PT</v>
      </c>
      <c r="D1774" s="71" t="s">
        <v>711</v>
      </c>
      <c r="E1774" s="70">
        <v>100000</v>
      </c>
      <c r="F1774" s="65" t="s">
        <v>217</v>
      </c>
      <c r="G1774" s="65" t="s">
        <v>3632</v>
      </c>
      <c r="H1774" s="65" t="s">
        <v>180</v>
      </c>
      <c r="I1774" s="71">
        <v>45523</v>
      </c>
    </row>
    <row r="1775" spans="1:9" s="29" customFormat="1" hidden="1" x14ac:dyDescent="0.25">
      <c r="A1775" s="93">
        <f>A1774+1</f>
        <v>1773</v>
      </c>
      <c r="B1775" s="65" t="s">
        <v>120</v>
      </c>
      <c r="C1775" s="65" t="str">
        <f>VLOOKUP(B1775,Vereadores!$A$2:$C$59,2,0)</f>
        <v>PSOL</v>
      </c>
      <c r="D1775" s="71" t="s">
        <v>3633</v>
      </c>
      <c r="E1775" s="70">
        <v>37888.99</v>
      </c>
      <c r="F1775" s="65" t="s">
        <v>178</v>
      </c>
      <c r="G1775" s="65" t="s">
        <v>3634</v>
      </c>
      <c r="H1775" s="65" t="s">
        <v>214</v>
      </c>
      <c r="I1775" s="71"/>
    </row>
    <row r="1776" spans="1:9" s="29" customFormat="1" ht="30" x14ac:dyDescent="0.25">
      <c r="A1776" s="93">
        <f t="shared" si="29"/>
        <v>1774</v>
      </c>
      <c r="B1776" s="65" t="s">
        <v>80</v>
      </c>
      <c r="C1776" s="65" t="str">
        <f>VLOOKUP(B1776,Vereadores!$A$2:$C$59,2,0)</f>
        <v>PSOL</v>
      </c>
      <c r="D1776" s="71" t="s">
        <v>3635</v>
      </c>
      <c r="E1776" s="70">
        <v>59450</v>
      </c>
      <c r="F1776" s="77" t="s">
        <v>221</v>
      </c>
      <c r="G1776" s="65" t="s">
        <v>3636</v>
      </c>
      <c r="H1776" s="65" t="s">
        <v>180</v>
      </c>
      <c r="I1776" s="71">
        <v>45532</v>
      </c>
    </row>
    <row r="1777" spans="1:9" s="29" customFormat="1" x14ac:dyDescent="0.25">
      <c r="A1777" s="93">
        <f t="shared" si="29"/>
        <v>1775</v>
      </c>
      <c r="B1777" s="65" t="s">
        <v>161</v>
      </c>
      <c r="C1777" s="65" t="str">
        <f>VLOOKUP(B1777,Vereadores!$A$2:$C$59,2,0)</f>
        <v>PL</v>
      </c>
      <c r="D1777" s="71" t="s">
        <v>3637</v>
      </c>
      <c r="E1777" s="70">
        <v>500000</v>
      </c>
      <c r="F1777" s="65" t="s">
        <v>251</v>
      </c>
      <c r="G1777" s="65" t="s">
        <v>3638</v>
      </c>
      <c r="H1777" s="65" t="s">
        <v>180</v>
      </c>
      <c r="I1777" s="86">
        <v>45531</v>
      </c>
    </row>
    <row r="1778" spans="1:9" s="29" customFormat="1" ht="30" x14ac:dyDescent="0.25">
      <c r="A1778" s="93">
        <f t="shared" si="29"/>
        <v>1776</v>
      </c>
      <c r="B1778" s="65" t="s">
        <v>159</v>
      </c>
      <c r="C1778" s="65" t="str">
        <f>VLOOKUP(B1778,Vereadores!$A$2:$C$59,2,0)</f>
        <v>PSOL</v>
      </c>
      <c r="D1778" s="71" t="s">
        <v>390</v>
      </c>
      <c r="E1778" s="70">
        <v>300000</v>
      </c>
      <c r="F1778" s="65" t="s">
        <v>178</v>
      </c>
      <c r="G1778" s="65" t="s">
        <v>3639</v>
      </c>
      <c r="H1778" s="65" t="s">
        <v>180</v>
      </c>
      <c r="I1778" s="71">
        <v>45532</v>
      </c>
    </row>
    <row r="1779" spans="1:9" s="29" customFormat="1" ht="30" x14ac:dyDescent="0.25">
      <c r="A1779" s="93">
        <f t="shared" si="29"/>
        <v>1777</v>
      </c>
      <c r="B1779" s="65" t="s">
        <v>80</v>
      </c>
      <c r="C1779" s="65" t="str">
        <f>VLOOKUP(B1779,Vereadores!$A$2:$C$59,2,0)</f>
        <v>PSOL</v>
      </c>
      <c r="D1779" s="71" t="s">
        <v>3640</v>
      </c>
      <c r="E1779" s="70">
        <v>150000</v>
      </c>
      <c r="F1779" s="65" t="s">
        <v>217</v>
      </c>
      <c r="G1779" s="65" t="s">
        <v>3641</v>
      </c>
      <c r="H1779" s="65" t="s">
        <v>180</v>
      </c>
      <c r="I1779" s="71">
        <v>45532</v>
      </c>
    </row>
    <row r="1780" spans="1:9" s="29" customFormat="1" x14ac:dyDescent="0.25">
      <c r="A1780" s="93">
        <f t="shared" si="29"/>
        <v>1778</v>
      </c>
      <c r="B1780" s="65" t="s">
        <v>10</v>
      </c>
      <c r="C1780" s="65" t="str">
        <f>VLOOKUP(B1780,Vereadores!$A$2:$C$59,2,0)</f>
        <v>PSOL</v>
      </c>
      <c r="D1780" s="71" t="s">
        <v>731</v>
      </c>
      <c r="E1780" s="70">
        <v>150000</v>
      </c>
      <c r="F1780" s="65" t="s">
        <v>221</v>
      </c>
      <c r="G1780" s="65" t="s">
        <v>3642</v>
      </c>
      <c r="H1780" s="65" t="s">
        <v>180</v>
      </c>
      <c r="I1780" s="71">
        <v>45532</v>
      </c>
    </row>
    <row r="1781" spans="1:9" s="29" customFormat="1" ht="30" hidden="1" x14ac:dyDescent="0.25">
      <c r="A1781" s="93">
        <f t="shared" si="29"/>
        <v>1779</v>
      </c>
      <c r="B1781" s="65" t="s">
        <v>10</v>
      </c>
      <c r="C1781" s="65" t="str">
        <f>VLOOKUP(B1781,Vereadores!$A$2:$C$59,2,0)</f>
        <v>PSOL</v>
      </c>
      <c r="D1781" s="71" t="s">
        <v>3643</v>
      </c>
      <c r="E1781" s="70">
        <v>80000</v>
      </c>
      <c r="F1781" s="65" t="s">
        <v>251</v>
      </c>
      <c r="G1781" s="65" t="s">
        <v>3644</v>
      </c>
      <c r="H1781" s="65" t="s">
        <v>289</v>
      </c>
      <c r="I1781" s="71"/>
    </row>
    <row r="1782" spans="1:9" s="29" customFormat="1" hidden="1" x14ac:dyDescent="0.25">
      <c r="A1782" s="93">
        <f t="shared" si="29"/>
        <v>1780</v>
      </c>
      <c r="B1782" s="65" t="s">
        <v>103</v>
      </c>
      <c r="C1782" s="65" t="str">
        <f>VLOOKUP(B1782,Vereadores!$A$2:$C$59,2,0)</f>
        <v>PT</v>
      </c>
      <c r="D1782" s="71" t="s">
        <v>3645</v>
      </c>
      <c r="E1782" s="70">
        <v>50000</v>
      </c>
      <c r="F1782" s="65" t="s">
        <v>531</v>
      </c>
      <c r="G1782" s="65" t="s">
        <v>3646</v>
      </c>
      <c r="H1782" s="65" t="s">
        <v>214</v>
      </c>
      <c r="I1782" s="71"/>
    </row>
    <row r="1783" spans="1:9" s="29" customFormat="1" x14ac:dyDescent="0.25">
      <c r="A1783" s="93">
        <f t="shared" si="29"/>
        <v>1781</v>
      </c>
      <c r="B1783" s="65" t="s">
        <v>1894</v>
      </c>
      <c r="C1783" s="65" t="str">
        <f>VLOOKUP(B1783,Vereadores!$A$2:$C$59,2,0)</f>
        <v>PSD</v>
      </c>
      <c r="D1783" s="71" t="s">
        <v>3647</v>
      </c>
      <c r="E1783" s="70">
        <v>18386.14</v>
      </c>
      <c r="F1783" s="65" t="s">
        <v>178</v>
      </c>
      <c r="G1783" s="65" t="s">
        <v>3648</v>
      </c>
      <c r="H1783" s="65" t="s">
        <v>180</v>
      </c>
      <c r="I1783" s="71">
        <v>45523</v>
      </c>
    </row>
    <row r="1784" spans="1:9" s="29" customFormat="1" x14ac:dyDescent="0.25">
      <c r="A1784" s="93">
        <f t="shared" si="29"/>
        <v>1782</v>
      </c>
      <c r="B1784" s="65" t="s">
        <v>249</v>
      </c>
      <c r="C1784" s="65" t="str">
        <f>VLOOKUP(B1784,Vereadores!$A$2:$C$59,2,0)</f>
        <v>MDB</v>
      </c>
      <c r="D1784" s="71" t="s">
        <v>3649</v>
      </c>
      <c r="E1784" s="70">
        <v>50000</v>
      </c>
      <c r="F1784" s="77" t="s">
        <v>251</v>
      </c>
      <c r="G1784" s="65" t="s">
        <v>3650</v>
      </c>
      <c r="H1784" s="65" t="s">
        <v>180</v>
      </c>
      <c r="I1784" s="71">
        <v>1784</v>
      </c>
    </row>
    <row r="1785" spans="1:9" s="29" customFormat="1" ht="30" x14ac:dyDescent="0.25">
      <c r="A1785" s="93">
        <f t="shared" si="29"/>
        <v>1783</v>
      </c>
      <c r="B1785" s="65" t="s">
        <v>69</v>
      </c>
      <c r="C1785" s="65" t="str">
        <f>VLOOKUP(B1785,Vereadores!$A$2:$C$59,2,0)</f>
        <v>MDB</v>
      </c>
      <c r="D1785" s="71" t="s">
        <v>3651</v>
      </c>
      <c r="E1785" s="70">
        <v>100000</v>
      </c>
      <c r="F1785" s="65" t="s">
        <v>251</v>
      </c>
      <c r="G1785" s="65" t="s">
        <v>3652</v>
      </c>
      <c r="H1785" s="65" t="s">
        <v>180</v>
      </c>
      <c r="I1785" s="71">
        <v>45523</v>
      </c>
    </row>
    <row r="1786" spans="1:9" s="29" customFormat="1" x14ac:dyDescent="0.25">
      <c r="A1786" s="93">
        <f t="shared" si="29"/>
        <v>1784</v>
      </c>
      <c r="B1786" s="65" t="s">
        <v>207</v>
      </c>
      <c r="C1786" s="65" t="str">
        <f>VLOOKUP(B1786,Vereadores!$A$2:$C$59,2,0)</f>
        <v>UNIÃO BRASIL</v>
      </c>
      <c r="D1786" s="71" t="s">
        <v>3653</v>
      </c>
      <c r="E1786" s="70">
        <v>100000</v>
      </c>
      <c r="F1786" s="65" t="s">
        <v>251</v>
      </c>
      <c r="G1786" s="65" t="s">
        <v>3654</v>
      </c>
      <c r="H1786" s="65" t="s">
        <v>180</v>
      </c>
      <c r="I1786" s="71">
        <v>45526</v>
      </c>
    </row>
    <row r="1787" spans="1:9" s="29" customFormat="1" x14ac:dyDescent="0.25">
      <c r="A1787" s="93">
        <f t="shared" si="29"/>
        <v>1785</v>
      </c>
      <c r="B1787" s="65" t="s">
        <v>70</v>
      </c>
      <c r="C1787" s="65" t="str">
        <f>VLOOKUP(B1787,Vereadores!$A$2:$C$59,2,0)</f>
        <v>MDB</v>
      </c>
      <c r="D1787" s="71" t="s">
        <v>3655</v>
      </c>
      <c r="E1787" s="70">
        <v>100000</v>
      </c>
      <c r="F1787" s="65" t="s">
        <v>251</v>
      </c>
      <c r="G1787" s="65" t="s">
        <v>3656</v>
      </c>
      <c r="H1787" s="65" t="s">
        <v>180</v>
      </c>
      <c r="I1787" s="71">
        <v>45526</v>
      </c>
    </row>
    <row r="1788" spans="1:9" s="29" customFormat="1" ht="30" hidden="1" x14ac:dyDescent="0.25">
      <c r="A1788" s="93">
        <f t="shared" si="29"/>
        <v>1786</v>
      </c>
      <c r="B1788" s="65" t="s">
        <v>143</v>
      </c>
      <c r="C1788" s="65" t="str">
        <f>VLOOKUP(B1788,Vereadores!$A$2:$C$59,2,0)</f>
        <v>PV</v>
      </c>
      <c r="D1788" s="71" t="s">
        <v>1858</v>
      </c>
      <c r="E1788" s="70">
        <v>400000</v>
      </c>
      <c r="F1788" s="65" t="s">
        <v>217</v>
      </c>
      <c r="G1788" s="65" t="s">
        <v>3657</v>
      </c>
      <c r="H1788" s="65" t="s">
        <v>214</v>
      </c>
      <c r="I1788" s="86"/>
    </row>
    <row r="1789" spans="1:9" s="29" customFormat="1" ht="30" x14ac:dyDescent="0.25">
      <c r="A1789" s="93">
        <f t="shared" si="29"/>
        <v>1787</v>
      </c>
      <c r="B1789" s="65" t="s">
        <v>293</v>
      </c>
      <c r="C1789" s="65" t="str">
        <f>VLOOKUP(B1789,Vereadores!$A$2:$C$59,2,0)</f>
        <v>PT</v>
      </c>
      <c r="D1789" s="71" t="s">
        <v>3658</v>
      </c>
      <c r="E1789" s="70">
        <v>100000</v>
      </c>
      <c r="F1789" s="65" t="s">
        <v>217</v>
      </c>
      <c r="G1789" s="65" t="s">
        <v>3659</v>
      </c>
      <c r="H1789" s="65" t="s">
        <v>180</v>
      </c>
      <c r="I1789" s="71">
        <v>45531</v>
      </c>
    </row>
    <row r="1790" spans="1:9" s="29" customFormat="1" x14ac:dyDescent="0.25">
      <c r="A1790" s="93">
        <f t="shared" si="29"/>
        <v>1788</v>
      </c>
      <c r="B1790" s="65" t="s">
        <v>223</v>
      </c>
      <c r="C1790" s="65" t="str">
        <f>VLOOKUP(B1790,Vereadores!$A$2:$C$59,2,0)</f>
        <v>REPUBLICANOS</v>
      </c>
      <c r="D1790" s="71" t="s">
        <v>3660</v>
      </c>
      <c r="E1790" s="70">
        <v>300000</v>
      </c>
      <c r="F1790" s="65" t="s">
        <v>189</v>
      </c>
      <c r="G1790" s="65" t="s">
        <v>3661</v>
      </c>
      <c r="H1790" s="65" t="s">
        <v>180</v>
      </c>
      <c r="I1790" s="71">
        <v>45533</v>
      </c>
    </row>
    <row r="1791" spans="1:9" s="29" customFormat="1" x14ac:dyDescent="0.25">
      <c r="A1791" s="93">
        <f t="shared" si="29"/>
        <v>1789</v>
      </c>
      <c r="B1791" s="65" t="s">
        <v>113</v>
      </c>
      <c r="C1791" s="65" t="str">
        <f>VLOOKUP(B1791,Vereadores!$A$2:$C$59,2,0)</f>
        <v>MDB</v>
      </c>
      <c r="D1791" s="71" t="s">
        <v>3662</v>
      </c>
      <c r="E1791" s="70">
        <v>50000</v>
      </c>
      <c r="F1791" s="65" t="s">
        <v>415</v>
      </c>
      <c r="G1791" s="65" t="s">
        <v>3663</v>
      </c>
      <c r="H1791" s="65" t="s">
        <v>180</v>
      </c>
      <c r="I1791" s="71">
        <v>45523</v>
      </c>
    </row>
    <row r="1792" spans="1:9" s="29" customFormat="1" ht="30" hidden="1" x14ac:dyDescent="0.25">
      <c r="A1792" s="93">
        <f t="shared" si="29"/>
        <v>1790</v>
      </c>
      <c r="B1792" s="65" t="s">
        <v>80</v>
      </c>
      <c r="C1792" s="65" t="str">
        <f>VLOOKUP(B1792,Vereadores!$A$2:$C$59,2,0)</f>
        <v>PSOL</v>
      </c>
      <c r="D1792" s="71" t="s">
        <v>3664</v>
      </c>
      <c r="E1792" s="70">
        <v>80000</v>
      </c>
      <c r="F1792" s="65" t="s">
        <v>217</v>
      </c>
      <c r="G1792" s="65" t="s">
        <v>3665</v>
      </c>
      <c r="H1792" s="65" t="s">
        <v>976</v>
      </c>
      <c r="I1792" s="71"/>
    </row>
    <row r="1793" spans="1:9" s="29" customFormat="1" ht="45" x14ac:dyDescent="0.25">
      <c r="A1793" s="93">
        <f t="shared" si="29"/>
        <v>1791</v>
      </c>
      <c r="B1793" s="65" t="s">
        <v>80</v>
      </c>
      <c r="C1793" s="65" t="str">
        <f>VLOOKUP(B1793,Vereadores!$A$2:$C$59,2,0)</f>
        <v>PSOL</v>
      </c>
      <c r="D1793" s="71" t="s">
        <v>3666</v>
      </c>
      <c r="E1793" s="70">
        <v>50000</v>
      </c>
      <c r="F1793" s="65" t="s">
        <v>217</v>
      </c>
      <c r="G1793" s="65" t="s">
        <v>3667</v>
      </c>
      <c r="H1793" s="65" t="s">
        <v>180</v>
      </c>
      <c r="I1793" s="71">
        <v>45532</v>
      </c>
    </row>
    <row r="1794" spans="1:9" s="29" customFormat="1" ht="30" hidden="1" x14ac:dyDescent="0.25">
      <c r="A1794" s="93">
        <f t="shared" si="29"/>
        <v>1792</v>
      </c>
      <c r="B1794" s="65" t="s">
        <v>80</v>
      </c>
      <c r="C1794" s="65" t="str">
        <f>VLOOKUP(B1794,Vereadores!$A$2:$C$59,2,0)</f>
        <v>PSOL</v>
      </c>
      <c r="D1794" s="71" t="s">
        <v>3668</v>
      </c>
      <c r="E1794" s="70">
        <v>117850</v>
      </c>
      <c r="F1794" s="65" t="s">
        <v>217</v>
      </c>
      <c r="G1794" s="65" t="s">
        <v>3669</v>
      </c>
      <c r="H1794" s="65" t="s">
        <v>1040</v>
      </c>
      <c r="I1794" s="71"/>
    </row>
    <row r="1795" spans="1:9" s="29" customFormat="1" x14ac:dyDescent="0.25">
      <c r="A1795" s="93">
        <f t="shared" ref="A1795:A1858" si="30">A1794+1</f>
        <v>1793</v>
      </c>
      <c r="B1795" s="65" t="s">
        <v>103</v>
      </c>
      <c r="C1795" s="65" t="str">
        <f>VLOOKUP(B1795,Vereadores!$A$2:$C$59,2,0)</f>
        <v>PT</v>
      </c>
      <c r="D1795" s="71" t="s">
        <v>3670</v>
      </c>
      <c r="E1795" s="70">
        <v>100000</v>
      </c>
      <c r="F1795" s="65" t="s">
        <v>251</v>
      </c>
      <c r="G1795" s="70" t="s">
        <v>3671</v>
      </c>
      <c r="H1795" s="65" t="s">
        <v>180</v>
      </c>
      <c r="I1795" s="71">
        <v>45548</v>
      </c>
    </row>
    <row r="1796" spans="1:9" s="29" customFormat="1" ht="30" x14ac:dyDescent="0.25">
      <c r="A1796" s="93">
        <f t="shared" si="30"/>
        <v>1794</v>
      </c>
      <c r="B1796" s="65" t="s">
        <v>129</v>
      </c>
      <c r="C1796" s="65" t="str">
        <f>VLOOKUP(B1796,Vereadores!$A$2:$C$59,2,0)</f>
        <v>PODEMOS</v>
      </c>
      <c r="D1796" s="71" t="s">
        <v>3672</v>
      </c>
      <c r="E1796" s="70">
        <v>30000</v>
      </c>
      <c r="F1796" s="65" t="s">
        <v>217</v>
      </c>
      <c r="G1796" s="65" t="s">
        <v>3673</v>
      </c>
      <c r="H1796" s="65" t="s">
        <v>180</v>
      </c>
      <c r="I1796" s="71">
        <v>45531</v>
      </c>
    </row>
    <row r="1797" spans="1:9" s="29" customFormat="1" x14ac:dyDescent="0.25">
      <c r="A1797" s="93">
        <f t="shared" si="30"/>
        <v>1795</v>
      </c>
      <c r="B1797" s="65" t="s">
        <v>667</v>
      </c>
      <c r="C1797" s="65" t="str">
        <f>VLOOKUP(B1797,Vereadores!$A$2:$C$59,2,0)</f>
        <v>MDB</v>
      </c>
      <c r="D1797" s="71" t="s">
        <v>3674</v>
      </c>
      <c r="E1797" s="70">
        <v>145000</v>
      </c>
      <c r="F1797" s="65" t="s">
        <v>189</v>
      </c>
      <c r="G1797" s="65" t="s">
        <v>3675</v>
      </c>
      <c r="H1797" s="65" t="s">
        <v>180</v>
      </c>
      <c r="I1797" s="86">
        <v>45545</v>
      </c>
    </row>
    <row r="1798" spans="1:9" s="29" customFormat="1" ht="30" x14ac:dyDescent="0.25">
      <c r="A1798" s="93">
        <f t="shared" si="30"/>
        <v>1796</v>
      </c>
      <c r="B1798" s="65" t="s">
        <v>70</v>
      </c>
      <c r="C1798" s="65" t="str">
        <f>VLOOKUP(B1798,Vereadores!$A$2:$C$59,2,0)</f>
        <v>MDB</v>
      </c>
      <c r="D1798" s="71" t="s">
        <v>3676</v>
      </c>
      <c r="E1798" s="70">
        <v>30000</v>
      </c>
      <c r="F1798" s="65" t="s">
        <v>732</v>
      </c>
      <c r="G1798" s="65" t="s">
        <v>3677</v>
      </c>
      <c r="H1798" s="65" t="s">
        <v>180</v>
      </c>
      <c r="I1798" s="71">
        <v>45545</v>
      </c>
    </row>
    <row r="1799" spans="1:9" s="29" customFormat="1" x14ac:dyDescent="0.25">
      <c r="A1799" s="93">
        <f t="shared" si="30"/>
        <v>1797</v>
      </c>
      <c r="B1799" s="65" t="s">
        <v>70</v>
      </c>
      <c r="C1799" s="65" t="str">
        <f>VLOOKUP(B1799,Vereadores!$A$2:$C$59,2,0)</f>
        <v>MDB</v>
      </c>
      <c r="D1799" s="71" t="s">
        <v>3590</v>
      </c>
      <c r="E1799" s="70">
        <v>20000</v>
      </c>
      <c r="F1799" s="77" t="s">
        <v>959</v>
      </c>
      <c r="G1799" s="65" t="s">
        <v>3678</v>
      </c>
      <c r="H1799" s="65" t="s">
        <v>180</v>
      </c>
      <c r="I1799" s="71">
        <v>45523</v>
      </c>
    </row>
    <row r="1800" spans="1:9" s="29" customFormat="1" ht="30" x14ac:dyDescent="0.25">
      <c r="A1800" s="93">
        <f t="shared" si="30"/>
        <v>1798</v>
      </c>
      <c r="B1800" s="65" t="s">
        <v>12</v>
      </c>
      <c r="C1800" s="65" t="str">
        <f>VLOOKUP(B1800,Vereadores!$A$2:$C$59,2,0)</f>
        <v>PSOL</v>
      </c>
      <c r="D1800" s="71" t="s">
        <v>3679</v>
      </c>
      <c r="E1800" s="70">
        <v>100000</v>
      </c>
      <c r="F1800" s="77" t="s">
        <v>217</v>
      </c>
      <c r="G1800" s="65" t="s">
        <v>3680</v>
      </c>
      <c r="H1800" s="65" t="s">
        <v>180</v>
      </c>
      <c r="I1800" s="71">
        <v>45532</v>
      </c>
    </row>
    <row r="1801" spans="1:9" s="29" customFormat="1" ht="30" hidden="1" x14ac:dyDescent="0.25">
      <c r="A1801" s="93">
        <f t="shared" si="30"/>
        <v>1799</v>
      </c>
      <c r="B1801" s="65" t="s">
        <v>125</v>
      </c>
      <c r="C1801" s="65" t="str">
        <f>VLOOKUP(B1801,Vereadores!$A$2:$C$59,2,0)</f>
        <v>PSD</v>
      </c>
      <c r="D1801" s="71" t="s">
        <v>3681</v>
      </c>
      <c r="E1801" s="70">
        <v>105000</v>
      </c>
      <c r="F1801" s="65" t="s">
        <v>251</v>
      </c>
      <c r="G1801" s="65" t="s">
        <v>3682</v>
      </c>
      <c r="H1801" s="65" t="s">
        <v>195</v>
      </c>
      <c r="I1801" s="71"/>
    </row>
    <row r="1802" spans="1:9" s="29" customFormat="1" hidden="1" x14ac:dyDescent="0.25">
      <c r="A1802" s="93">
        <f t="shared" si="30"/>
        <v>1800</v>
      </c>
      <c r="B1802" s="65" t="s">
        <v>12</v>
      </c>
      <c r="C1802" s="65" t="str">
        <f>VLOOKUP(B1802,Vereadores!$A$2:$C$59,2,0)</f>
        <v>PSOL</v>
      </c>
      <c r="D1802" s="71" t="s">
        <v>3683</v>
      </c>
      <c r="E1802" s="70">
        <v>180000</v>
      </c>
      <c r="F1802" s="65" t="s">
        <v>221</v>
      </c>
      <c r="G1802" s="65" t="s">
        <v>3684</v>
      </c>
      <c r="H1802" s="65" t="s">
        <v>1040</v>
      </c>
      <c r="I1802" s="71"/>
    </row>
    <row r="1803" spans="1:9" s="29" customFormat="1" ht="30" hidden="1" x14ac:dyDescent="0.25">
      <c r="A1803" s="93">
        <f t="shared" si="30"/>
        <v>1801</v>
      </c>
      <c r="B1803" s="65" t="s">
        <v>80</v>
      </c>
      <c r="C1803" s="65" t="str">
        <f>VLOOKUP(B1803,Vereadores!$A$2:$C$59,2,0)</f>
        <v>PSOL</v>
      </c>
      <c r="D1803" s="71" t="s">
        <v>3685</v>
      </c>
      <c r="E1803" s="70">
        <v>47323.64</v>
      </c>
      <c r="F1803" s="65" t="s">
        <v>178</v>
      </c>
      <c r="G1803" s="65" t="s">
        <v>3686</v>
      </c>
      <c r="H1803" s="65" t="s">
        <v>1040</v>
      </c>
      <c r="I1803" s="71"/>
    </row>
    <row r="1804" spans="1:9" s="29" customFormat="1" hidden="1" x14ac:dyDescent="0.25">
      <c r="A1804" s="93">
        <f t="shared" si="30"/>
        <v>1802</v>
      </c>
      <c r="B1804" s="65" t="s">
        <v>10</v>
      </c>
      <c r="C1804" s="65" t="str">
        <f>VLOOKUP(B1804,Vereadores!$A$2:$C$59,2,0)</f>
        <v>PSOL</v>
      </c>
      <c r="D1804" s="71" t="s">
        <v>3687</v>
      </c>
      <c r="E1804" s="70">
        <v>120000</v>
      </c>
      <c r="F1804" s="65" t="s">
        <v>251</v>
      </c>
      <c r="G1804" s="65" t="s">
        <v>3688</v>
      </c>
      <c r="H1804" s="65" t="s">
        <v>1040</v>
      </c>
      <c r="I1804" s="86"/>
    </row>
    <row r="1805" spans="1:9" s="29" customFormat="1" ht="45" hidden="1" x14ac:dyDescent="0.25">
      <c r="A1805" s="93">
        <f t="shared" si="30"/>
        <v>1803</v>
      </c>
      <c r="B1805" s="65" t="s">
        <v>10</v>
      </c>
      <c r="C1805" s="65" t="str">
        <f>VLOOKUP(B1805,Vereadores!$A$2:$C$59,2,0)</f>
        <v>PSOL</v>
      </c>
      <c r="D1805" s="71" t="s">
        <v>3689</v>
      </c>
      <c r="E1805" s="70">
        <v>70000</v>
      </c>
      <c r="F1805" s="65" t="s">
        <v>251</v>
      </c>
      <c r="G1805" s="65" t="s">
        <v>3690</v>
      </c>
      <c r="H1805" s="65" t="s">
        <v>1040</v>
      </c>
      <c r="I1805" s="86"/>
    </row>
    <row r="1806" spans="1:9" s="29" customFormat="1" ht="30" hidden="1" x14ac:dyDescent="0.25">
      <c r="A1806" s="93">
        <f t="shared" si="30"/>
        <v>1804</v>
      </c>
      <c r="B1806" s="65" t="s">
        <v>12</v>
      </c>
      <c r="C1806" s="65" t="str">
        <f>VLOOKUP(B1806,Vereadores!$A$2:$C$59,2,0)</f>
        <v>PSOL</v>
      </c>
      <c r="D1806" s="71" t="s">
        <v>3691</v>
      </c>
      <c r="E1806" s="70">
        <v>50000</v>
      </c>
      <c r="F1806" s="65" t="s">
        <v>221</v>
      </c>
      <c r="G1806" s="65" t="s">
        <v>3692</v>
      </c>
      <c r="H1806" s="65" t="s">
        <v>1040</v>
      </c>
      <c r="I1806" s="71"/>
    </row>
    <row r="1807" spans="1:9" s="29" customFormat="1" hidden="1" x14ac:dyDescent="0.25">
      <c r="A1807" s="93">
        <f t="shared" si="30"/>
        <v>1805</v>
      </c>
      <c r="B1807" s="65" t="s">
        <v>12</v>
      </c>
      <c r="C1807" s="65" t="str">
        <f>VLOOKUP(B1807,Vereadores!$A$2:$C$59,2,0)</f>
        <v>PSOL</v>
      </c>
      <c r="D1807" s="71" t="s">
        <v>533</v>
      </c>
      <c r="E1807" s="70">
        <v>30000</v>
      </c>
      <c r="F1807" s="65" t="s">
        <v>178</v>
      </c>
      <c r="G1807" s="65" t="s">
        <v>3693</v>
      </c>
      <c r="H1807" s="65" t="s">
        <v>1040</v>
      </c>
      <c r="I1807" s="71"/>
    </row>
    <row r="1808" spans="1:9" s="29" customFormat="1" x14ac:dyDescent="0.25">
      <c r="A1808" s="93">
        <f>A1807+1</f>
        <v>1806</v>
      </c>
      <c r="B1808" s="65" t="s">
        <v>293</v>
      </c>
      <c r="C1808" s="65" t="str">
        <f>VLOOKUP(B1808,Vereadores!$A$2:$C$59,2,0)</f>
        <v>PT</v>
      </c>
      <c r="D1808" s="71" t="s">
        <v>2845</v>
      </c>
      <c r="E1808" s="70">
        <v>200000</v>
      </c>
      <c r="F1808" s="65" t="s">
        <v>1173</v>
      </c>
      <c r="G1808" s="65" t="s">
        <v>3694</v>
      </c>
      <c r="H1808" s="65" t="s">
        <v>180</v>
      </c>
      <c r="I1808" s="71">
        <v>45534</v>
      </c>
    </row>
    <row r="1809" spans="1:9" s="29" customFormat="1" ht="30" hidden="1" x14ac:dyDescent="0.25">
      <c r="A1809" s="93">
        <f t="shared" si="30"/>
        <v>1807</v>
      </c>
      <c r="B1809" s="65" t="s">
        <v>149</v>
      </c>
      <c r="C1809" s="65" t="str">
        <f>VLOOKUP(B1809,Vereadores!$A$2:$C$59,2,0)</f>
        <v>UNIÃO BRASIL</v>
      </c>
      <c r="D1809" s="71" t="s">
        <v>3695</v>
      </c>
      <c r="E1809" s="70">
        <v>299997.95</v>
      </c>
      <c r="F1809" s="65" t="s">
        <v>189</v>
      </c>
      <c r="G1809" s="65" t="s">
        <v>3696</v>
      </c>
      <c r="H1809" s="65" t="s">
        <v>1040</v>
      </c>
      <c r="I1809" s="71"/>
    </row>
    <row r="1810" spans="1:9" s="29" customFormat="1" x14ac:dyDescent="0.25">
      <c r="A1810" s="93">
        <f t="shared" si="30"/>
        <v>1808</v>
      </c>
      <c r="B1810" s="65" t="s">
        <v>143</v>
      </c>
      <c r="C1810" s="65" t="str">
        <f>VLOOKUP(B1810,Vereadores!$A$2:$C$59,2,0)</f>
        <v>PV</v>
      </c>
      <c r="D1810" s="71" t="s">
        <v>1860</v>
      </c>
      <c r="E1810" s="70">
        <v>100000</v>
      </c>
      <c r="F1810" s="65" t="s">
        <v>178</v>
      </c>
      <c r="G1810" s="65" t="s">
        <v>3697</v>
      </c>
      <c r="H1810" s="65" t="s">
        <v>180</v>
      </c>
      <c r="I1810" s="71">
        <v>45533</v>
      </c>
    </row>
    <row r="1811" spans="1:9" s="29" customFormat="1" x14ac:dyDescent="0.25">
      <c r="A1811" s="93">
        <f t="shared" si="30"/>
        <v>1809</v>
      </c>
      <c r="B1811" s="65" t="s">
        <v>125</v>
      </c>
      <c r="C1811" s="65" t="str">
        <f>VLOOKUP(B1811,Vereadores!$A$2:$C$59,2,0)</f>
        <v>PSD</v>
      </c>
      <c r="D1811" s="71" t="s">
        <v>3698</v>
      </c>
      <c r="E1811" s="70">
        <v>200000</v>
      </c>
      <c r="F1811" s="65" t="s">
        <v>251</v>
      </c>
      <c r="G1811" s="65" t="s">
        <v>3699</v>
      </c>
      <c r="H1811" s="65" t="s">
        <v>180</v>
      </c>
      <c r="I1811" s="71">
        <v>45533</v>
      </c>
    </row>
    <row r="1812" spans="1:9" s="29" customFormat="1" hidden="1" x14ac:dyDescent="0.25">
      <c r="A1812" s="93">
        <f t="shared" si="30"/>
        <v>1810</v>
      </c>
      <c r="B1812" s="65" t="s">
        <v>12</v>
      </c>
      <c r="C1812" s="65" t="str">
        <f>VLOOKUP(B1812,Vereadores!$A$2:$C$59,2,0)</f>
        <v>PSOL</v>
      </c>
      <c r="D1812" s="71" t="s">
        <v>390</v>
      </c>
      <c r="E1812" s="70">
        <v>100000</v>
      </c>
      <c r="F1812" s="65" t="s">
        <v>178</v>
      </c>
      <c r="G1812" s="65" t="s">
        <v>3700</v>
      </c>
      <c r="H1812" s="65" t="s">
        <v>1040</v>
      </c>
      <c r="I1812" s="71"/>
    </row>
    <row r="1813" spans="1:9" s="29" customFormat="1" hidden="1" x14ac:dyDescent="0.25">
      <c r="A1813" s="93">
        <f t="shared" si="30"/>
        <v>1811</v>
      </c>
      <c r="B1813" s="65" t="s">
        <v>113</v>
      </c>
      <c r="C1813" s="65" t="str">
        <f>VLOOKUP(B1813,Vereadores!$A$2:$C$59,2,0)</f>
        <v>MDB</v>
      </c>
      <c r="D1813" s="71" t="s">
        <v>3701</v>
      </c>
      <c r="E1813" s="70">
        <v>20000</v>
      </c>
      <c r="F1813" s="65" t="s">
        <v>251</v>
      </c>
      <c r="G1813" s="65" t="s">
        <v>3702</v>
      </c>
      <c r="H1813" s="65" t="s">
        <v>289</v>
      </c>
      <c r="I1813" s="86"/>
    </row>
    <row r="1814" spans="1:9" s="29" customFormat="1" x14ac:dyDescent="0.25">
      <c r="A1814" s="93">
        <f t="shared" si="30"/>
        <v>1812</v>
      </c>
      <c r="B1814" s="65" t="s">
        <v>113</v>
      </c>
      <c r="C1814" s="65" t="str">
        <f>VLOOKUP(B1814,Vereadores!$A$2:$C$59,2,0)</f>
        <v>MDB</v>
      </c>
      <c r="D1814" s="71" t="s">
        <v>3303</v>
      </c>
      <c r="E1814" s="70">
        <v>35000</v>
      </c>
      <c r="F1814" s="65" t="s">
        <v>415</v>
      </c>
      <c r="G1814" s="65" t="s">
        <v>3703</v>
      </c>
      <c r="H1814" s="65" t="s">
        <v>180</v>
      </c>
      <c r="I1814" s="71">
        <v>45533</v>
      </c>
    </row>
    <row r="1815" spans="1:9" s="29" customFormat="1" x14ac:dyDescent="0.25">
      <c r="A1815" s="93">
        <f t="shared" si="30"/>
        <v>1813</v>
      </c>
      <c r="B1815" s="71" t="s">
        <v>113</v>
      </c>
      <c r="C1815" s="65" t="str">
        <f>VLOOKUP(B1815,Vereadores!$A$2:$C$59,2,0)</f>
        <v>MDB</v>
      </c>
      <c r="D1815" s="85" t="s">
        <v>3704</v>
      </c>
      <c r="E1815" s="70">
        <v>100000</v>
      </c>
      <c r="F1815" s="65" t="s">
        <v>251</v>
      </c>
      <c r="G1815" s="65" t="s">
        <v>3705</v>
      </c>
      <c r="H1815" s="65" t="s">
        <v>180</v>
      </c>
      <c r="I1815" s="71">
        <v>45531</v>
      </c>
    </row>
    <row r="1816" spans="1:9" s="29" customFormat="1" ht="30" x14ac:dyDescent="0.25">
      <c r="A1816" s="93">
        <f t="shared" si="30"/>
        <v>1814</v>
      </c>
      <c r="B1816" s="71" t="s">
        <v>98</v>
      </c>
      <c r="C1816" s="65" t="str">
        <f>VLOOKUP(B1816,Vereadores!$A$2:$C$59,2,0)</f>
        <v>PL</v>
      </c>
      <c r="D1816" s="71" t="s">
        <v>3706</v>
      </c>
      <c r="E1816" s="70">
        <v>200000</v>
      </c>
      <c r="F1816" s="65" t="s">
        <v>221</v>
      </c>
      <c r="G1816" s="65" t="s">
        <v>3707</v>
      </c>
      <c r="H1816" s="65" t="s">
        <v>180</v>
      </c>
      <c r="I1816" s="71">
        <v>45545</v>
      </c>
    </row>
    <row r="1817" spans="1:9" s="29" customFormat="1" x14ac:dyDescent="0.25">
      <c r="A1817" s="93">
        <f t="shared" si="30"/>
        <v>1815</v>
      </c>
      <c r="B1817" s="71" t="s">
        <v>493</v>
      </c>
      <c r="C1817" s="65" t="str">
        <f>VLOOKUP(B1817,Vereadores!$A$2:$C$59,2,0)</f>
        <v>MDB</v>
      </c>
      <c r="D1817" s="85" t="s">
        <v>3708</v>
      </c>
      <c r="E1817" s="70">
        <v>100000</v>
      </c>
      <c r="F1817" s="65" t="s">
        <v>376</v>
      </c>
      <c r="G1817" s="65" t="s">
        <v>3709</v>
      </c>
      <c r="H1817" s="65" t="s">
        <v>180</v>
      </c>
      <c r="I1817" s="71">
        <v>45533</v>
      </c>
    </row>
    <row r="1818" spans="1:9" s="29" customFormat="1" x14ac:dyDescent="0.25">
      <c r="A1818" s="93">
        <f t="shared" si="30"/>
        <v>1816</v>
      </c>
      <c r="B1818" s="65" t="s">
        <v>84</v>
      </c>
      <c r="C1818" s="65" t="str">
        <f>VLOOKUP(B1818,Vereadores!$A$2:$C$59,2,0)</f>
        <v>PSB</v>
      </c>
      <c r="D1818" s="71" t="s">
        <v>3710</v>
      </c>
      <c r="E1818" s="70">
        <v>100000</v>
      </c>
      <c r="F1818" s="65" t="s">
        <v>189</v>
      </c>
      <c r="G1818" s="65" t="s">
        <v>3711</v>
      </c>
      <c r="H1818" s="65" t="s">
        <v>180</v>
      </c>
      <c r="I1818" s="86">
        <v>45548</v>
      </c>
    </row>
    <row r="1819" spans="1:9" s="29" customFormat="1" ht="30" x14ac:dyDescent="0.25">
      <c r="A1819" s="93">
        <f t="shared" si="30"/>
        <v>1817</v>
      </c>
      <c r="B1819" s="65" t="s">
        <v>84</v>
      </c>
      <c r="C1819" s="65" t="str">
        <f>VLOOKUP(B1819,Vereadores!$A$2:$C$59,2,0)</f>
        <v>PSB</v>
      </c>
      <c r="D1819" s="71" t="s">
        <v>3712</v>
      </c>
      <c r="E1819" s="70">
        <v>50000</v>
      </c>
      <c r="F1819" s="65" t="s">
        <v>221</v>
      </c>
      <c r="G1819" s="65" t="s">
        <v>3713</v>
      </c>
      <c r="H1819" s="65" t="s">
        <v>180</v>
      </c>
      <c r="I1819" s="71">
        <v>45548</v>
      </c>
    </row>
    <row r="1820" spans="1:9" s="29" customFormat="1" x14ac:dyDescent="0.25">
      <c r="A1820" s="93">
        <f t="shared" si="30"/>
        <v>1818</v>
      </c>
      <c r="B1820" s="65" t="s">
        <v>249</v>
      </c>
      <c r="C1820" s="65" t="str">
        <f>VLOOKUP(B1820,Vereadores!$A$2:$C$59,2,0)</f>
        <v>MDB</v>
      </c>
      <c r="D1820" s="71" t="s">
        <v>3714</v>
      </c>
      <c r="E1820" s="70">
        <v>40000</v>
      </c>
      <c r="F1820" s="65" t="s">
        <v>251</v>
      </c>
      <c r="G1820" s="65" t="s">
        <v>3715</v>
      </c>
      <c r="H1820" s="65" t="s">
        <v>180</v>
      </c>
      <c r="I1820" s="71">
        <v>45531</v>
      </c>
    </row>
    <row r="1821" spans="1:9" s="29" customFormat="1" ht="30" x14ac:dyDescent="0.25">
      <c r="A1821" s="93">
        <f t="shared" si="30"/>
        <v>1819</v>
      </c>
      <c r="B1821" s="65" t="s">
        <v>155</v>
      </c>
      <c r="C1821" s="65" t="str">
        <f>VLOOKUP(B1821,Vereadores!$A$2:$C$59,2,0)</f>
        <v>REPUBLICANOS</v>
      </c>
      <c r="D1821" s="71" t="s">
        <v>3716</v>
      </c>
      <c r="E1821" s="70">
        <v>30000</v>
      </c>
      <c r="F1821" s="65" t="s">
        <v>299</v>
      </c>
      <c r="G1821" s="65" t="s">
        <v>3717</v>
      </c>
      <c r="H1821" s="65" t="s">
        <v>180</v>
      </c>
      <c r="I1821" s="71">
        <v>45533</v>
      </c>
    </row>
    <row r="1822" spans="1:9" s="29" customFormat="1" x14ac:dyDescent="0.25">
      <c r="A1822" s="93">
        <f t="shared" si="30"/>
        <v>1820</v>
      </c>
      <c r="B1822" s="71" t="s">
        <v>155</v>
      </c>
      <c r="C1822" s="65" t="str">
        <f>VLOOKUP(B1822,Vereadores!$A$2:$C$59,2,0)</f>
        <v>REPUBLICANOS</v>
      </c>
      <c r="D1822" s="71" t="s">
        <v>3718</v>
      </c>
      <c r="E1822" s="70">
        <v>23865</v>
      </c>
      <c r="F1822" s="65" t="s">
        <v>189</v>
      </c>
      <c r="G1822" s="65" t="s">
        <v>3719</v>
      </c>
      <c r="H1822" s="65" t="s">
        <v>180</v>
      </c>
      <c r="I1822" s="71">
        <v>45545</v>
      </c>
    </row>
    <row r="1823" spans="1:9" s="29" customFormat="1" ht="30" x14ac:dyDescent="0.25">
      <c r="A1823" s="93">
        <f t="shared" si="30"/>
        <v>1821</v>
      </c>
      <c r="B1823" s="65" t="s">
        <v>17</v>
      </c>
      <c r="C1823" s="65" t="str">
        <f>VLOOKUP(B1823,Vereadores!$A$2:$C$59,2,0)</f>
        <v>PT</v>
      </c>
      <c r="D1823" s="71" t="s">
        <v>3720</v>
      </c>
      <c r="E1823" s="70">
        <v>18243.73</v>
      </c>
      <c r="F1823" s="65" t="s">
        <v>178</v>
      </c>
      <c r="G1823" s="65" t="s">
        <v>3721</v>
      </c>
      <c r="H1823" s="65" t="s">
        <v>180</v>
      </c>
      <c r="I1823" s="71">
        <v>45534</v>
      </c>
    </row>
    <row r="1824" spans="1:9" s="29" customFormat="1" hidden="1" x14ac:dyDescent="0.25">
      <c r="A1824" s="93">
        <f t="shared" si="30"/>
        <v>1822</v>
      </c>
      <c r="B1824" s="65" t="s">
        <v>767</v>
      </c>
      <c r="C1824" s="65" t="str">
        <f>VLOOKUP(B1824,Vereadores!$A$2:$C$59,2,0)</f>
        <v>PT</v>
      </c>
      <c r="D1824" s="71" t="s">
        <v>3722</v>
      </c>
      <c r="E1824" s="70">
        <v>300000</v>
      </c>
      <c r="F1824" s="77" t="s">
        <v>251</v>
      </c>
      <c r="G1824" s="65" t="s">
        <v>3723</v>
      </c>
      <c r="H1824" s="65" t="s">
        <v>1040</v>
      </c>
      <c r="I1824" s="71"/>
    </row>
    <row r="1825" spans="1:9" s="29" customFormat="1" ht="30" hidden="1" x14ac:dyDescent="0.25">
      <c r="A1825" s="93">
        <f t="shared" si="30"/>
        <v>1823</v>
      </c>
      <c r="B1825" s="71" t="s">
        <v>207</v>
      </c>
      <c r="C1825" s="65" t="str">
        <f>VLOOKUP(B1825,Vereadores!$A$2:$C$59,2,0)</f>
        <v>UNIÃO BRASIL</v>
      </c>
      <c r="D1825" s="71" t="s">
        <v>3724</v>
      </c>
      <c r="E1825" s="70">
        <v>45000</v>
      </c>
      <c r="F1825" s="65" t="s">
        <v>212</v>
      </c>
      <c r="G1825" s="65" t="s">
        <v>3725</v>
      </c>
      <c r="H1825" s="65" t="s">
        <v>289</v>
      </c>
      <c r="I1825" s="71"/>
    </row>
    <row r="1826" spans="1:9" s="29" customFormat="1" x14ac:dyDescent="0.25">
      <c r="A1826" s="93">
        <f t="shared" si="30"/>
        <v>1824</v>
      </c>
      <c r="B1826" s="91" t="s">
        <v>122</v>
      </c>
      <c r="C1826" s="91" t="str">
        <f>VLOOKUP(B1826,Vereadores!$A$2:$C$59,2,0)</f>
        <v>PT</v>
      </c>
      <c r="D1826" s="71" t="s">
        <v>3726</v>
      </c>
      <c r="E1826" s="70">
        <v>39384.120000000003</v>
      </c>
      <c r="F1826" s="77" t="s">
        <v>178</v>
      </c>
      <c r="G1826" s="65" t="s">
        <v>3727</v>
      </c>
      <c r="H1826" s="65" t="s">
        <v>180</v>
      </c>
      <c r="I1826" s="71">
        <v>45527</v>
      </c>
    </row>
    <row r="1827" spans="1:9" s="29" customFormat="1" hidden="1" x14ac:dyDescent="0.25">
      <c r="A1827" s="93">
        <f t="shared" si="30"/>
        <v>1825</v>
      </c>
      <c r="B1827" s="65" t="s">
        <v>767</v>
      </c>
      <c r="C1827" s="65" t="str">
        <f>VLOOKUP(B1827,Vereadores!$A$2:$C$59,2,0)</f>
        <v>PT</v>
      </c>
      <c r="D1827" s="71" t="s">
        <v>3728</v>
      </c>
      <c r="E1827" s="70">
        <v>60000</v>
      </c>
      <c r="F1827" s="65" t="s">
        <v>251</v>
      </c>
      <c r="G1827" s="65" t="s">
        <v>3729</v>
      </c>
      <c r="H1827" s="65" t="s">
        <v>214</v>
      </c>
      <c r="I1827" s="71"/>
    </row>
    <row r="1828" spans="1:9" s="29" customFormat="1" ht="30" x14ac:dyDescent="0.25">
      <c r="A1828" s="93">
        <f t="shared" si="30"/>
        <v>1826</v>
      </c>
      <c r="B1828" s="65" t="s">
        <v>22</v>
      </c>
      <c r="C1828" s="65" t="str">
        <f>VLOOKUP(B1828,Vereadores!$A$2:$C$59,2,0)</f>
        <v>PT</v>
      </c>
      <c r="D1828" s="71" t="s">
        <v>3730</v>
      </c>
      <c r="E1828" s="70">
        <v>50000</v>
      </c>
      <c r="F1828" s="65" t="s">
        <v>217</v>
      </c>
      <c r="G1828" s="65" t="s">
        <v>3731</v>
      </c>
      <c r="H1828" s="65" t="s">
        <v>180</v>
      </c>
      <c r="I1828" s="86">
        <v>45534</v>
      </c>
    </row>
    <row r="1829" spans="1:9" s="29" customFormat="1" ht="30" x14ac:dyDescent="0.25">
      <c r="A1829" s="93">
        <f t="shared" si="30"/>
        <v>1827</v>
      </c>
      <c r="B1829" s="65" t="s">
        <v>17</v>
      </c>
      <c r="C1829" s="65" t="str">
        <f>VLOOKUP(B1829,Vereadores!$A$2:$C$59,2,0)</f>
        <v>PT</v>
      </c>
      <c r="D1829" s="71" t="s">
        <v>3732</v>
      </c>
      <c r="E1829" s="70">
        <v>33698.11</v>
      </c>
      <c r="F1829" s="65" t="s">
        <v>178</v>
      </c>
      <c r="G1829" s="65" t="s">
        <v>3733</v>
      </c>
      <c r="H1829" s="65" t="s">
        <v>180</v>
      </c>
      <c r="I1829" s="71">
        <v>45534</v>
      </c>
    </row>
    <row r="1830" spans="1:9" s="29" customFormat="1" x14ac:dyDescent="0.25">
      <c r="A1830" s="93">
        <f t="shared" si="30"/>
        <v>1828</v>
      </c>
      <c r="B1830" s="65" t="s">
        <v>125</v>
      </c>
      <c r="C1830" s="65" t="str">
        <f>VLOOKUP(B1830,Vereadores!$A$2:$C$59,2,0)</f>
        <v>PSD</v>
      </c>
      <c r="D1830" s="71" t="s">
        <v>3734</v>
      </c>
      <c r="E1830" s="70">
        <v>74000</v>
      </c>
      <c r="F1830" s="65" t="s">
        <v>251</v>
      </c>
      <c r="G1830" s="65" t="s">
        <v>3735</v>
      </c>
      <c r="H1830" s="65" t="s">
        <v>180</v>
      </c>
      <c r="I1830" s="71">
        <v>45533</v>
      </c>
    </row>
    <row r="1831" spans="1:9" s="29" customFormat="1" ht="30" x14ac:dyDescent="0.25">
      <c r="A1831" s="93">
        <f t="shared" si="30"/>
        <v>1829</v>
      </c>
      <c r="B1831" s="91" t="s">
        <v>98</v>
      </c>
      <c r="C1831" s="91" t="str">
        <f>VLOOKUP(B1831,Vereadores!$A$2:$C$59,2,0)</f>
        <v>PL</v>
      </c>
      <c r="D1831" s="71" t="s">
        <v>3736</v>
      </c>
      <c r="E1831" s="70">
        <v>70000</v>
      </c>
      <c r="F1831" s="77" t="s">
        <v>251</v>
      </c>
      <c r="G1831" s="65" t="s">
        <v>3737</v>
      </c>
      <c r="H1831" s="65" t="s">
        <v>180</v>
      </c>
      <c r="I1831" s="71">
        <v>45533</v>
      </c>
    </row>
    <row r="1832" spans="1:9" s="29" customFormat="1" x14ac:dyDescent="0.25">
      <c r="A1832" s="93">
        <f t="shared" si="30"/>
        <v>1830</v>
      </c>
      <c r="B1832" s="65" t="s">
        <v>344</v>
      </c>
      <c r="C1832" s="65" t="str">
        <f>VLOOKUP(B1832,Vereadores!$A$2:$C$59,2,0)</f>
        <v>UNIÃO BRASIL</v>
      </c>
      <c r="D1832" s="71" t="s">
        <v>3738</v>
      </c>
      <c r="E1832" s="70">
        <v>50000</v>
      </c>
      <c r="F1832" s="65" t="s">
        <v>189</v>
      </c>
      <c r="G1832" s="65" t="s">
        <v>3739</v>
      </c>
      <c r="H1832" s="65" t="s">
        <v>180</v>
      </c>
      <c r="I1832" s="71">
        <v>45545</v>
      </c>
    </row>
    <row r="1833" spans="1:9" s="29" customFormat="1" x14ac:dyDescent="0.25">
      <c r="A1833" s="93">
        <f t="shared" si="30"/>
        <v>1831</v>
      </c>
      <c r="B1833" s="65" t="s">
        <v>192</v>
      </c>
      <c r="C1833" s="65" t="str">
        <f>VLOOKUP(B1833,Vereadores!$A$2:$C$59,2,0)</f>
        <v>PL</v>
      </c>
      <c r="D1833" s="71" t="s">
        <v>3740</v>
      </c>
      <c r="E1833" s="70">
        <v>200000</v>
      </c>
      <c r="F1833" s="77" t="s">
        <v>251</v>
      </c>
      <c r="G1833" s="65" t="s">
        <v>3741</v>
      </c>
      <c r="H1833" s="65" t="s">
        <v>180</v>
      </c>
      <c r="I1833" s="71">
        <v>45565</v>
      </c>
    </row>
    <row r="1834" spans="1:9" s="29" customFormat="1" ht="30" x14ac:dyDescent="0.25">
      <c r="A1834" s="93">
        <f t="shared" si="30"/>
        <v>1832</v>
      </c>
      <c r="B1834" s="65" t="s">
        <v>192</v>
      </c>
      <c r="C1834" s="65" t="str">
        <f>VLOOKUP(B1834,Vereadores!$A$2:$C$59,2,0)</f>
        <v>PL</v>
      </c>
      <c r="D1834" s="71" t="s">
        <v>3742</v>
      </c>
      <c r="E1834" s="70">
        <v>100000</v>
      </c>
      <c r="F1834" s="65" t="s">
        <v>217</v>
      </c>
      <c r="G1834" s="65" t="s">
        <v>3743</v>
      </c>
      <c r="H1834" s="65" t="s">
        <v>180</v>
      </c>
      <c r="I1834" s="71">
        <v>45533</v>
      </c>
    </row>
    <row r="1835" spans="1:9" s="29" customFormat="1" x14ac:dyDescent="0.25">
      <c r="A1835" s="93">
        <f t="shared" si="30"/>
        <v>1833</v>
      </c>
      <c r="B1835" s="65" t="s">
        <v>192</v>
      </c>
      <c r="C1835" s="65" t="str">
        <f>VLOOKUP(B1835,Vereadores!$A$2:$C$59,2,0)</f>
        <v>PL</v>
      </c>
      <c r="D1835" s="71" t="s">
        <v>1348</v>
      </c>
      <c r="E1835" s="70">
        <v>100000</v>
      </c>
      <c r="F1835" s="65" t="s">
        <v>273</v>
      </c>
      <c r="G1835" s="85" t="s">
        <v>3744</v>
      </c>
      <c r="H1835" s="65" t="s">
        <v>180</v>
      </c>
      <c r="I1835" s="86">
        <v>45565</v>
      </c>
    </row>
    <row r="1836" spans="1:9" s="29" customFormat="1" x14ac:dyDescent="0.25">
      <c r="A1836" s="93">
        <f t="shared" si="30"/>
        <v>1834</v>
      </c>
      <c r="B1836" s="65" t="s">
        <v>192</v>
      </c>
      <c r="C1836" s="65" t="str">
        <f>VLOOKUP(B1836,Vereadores!$A$2:$C$59,2,0)</f>
        <v>PL</v>
      </c>
      <c r="D1836" s="71" t="s">
        <v>3745</v>
      </c>
      <c r="E1836" s="70">
        <v>50000</v>
      </c>
      <c r="F1836" s="65" t="s">
        <v>251</v>
      </c>
      <c r="G1836" s="65" t="s">
        <v>3746</v>
      </c>
      <c r="H1836" s="65" t="s">
        <v>180</v>
      </c>
      <c r="I1836" s="71">
        <v>45533</v>
      </c>
    </row>
    <row r="1837" spans="1:9" s="29" customFormat="1" ht="30" hidden="1" x14ac:dyDescent="0.25">
      <c r="A1837" s="93">
        <f t="shared" si="30"/>
        <v>1835</v>
      </c>
      <c r="B1837" s="65" t="s">
        <v>447</v>
      </c>
      <c r="C1837" s="65" t="str">
        <f>VLOOKUP(B1837,Vereadores!$A$2:$C$59,2,0)</f>
        <v>PL</v>
      </c>
      <c r="D1837" s="71" t="s">
        <v>3747</v>
      </c>
      <c r="E1837" s="70">
        <v>250000</v>
      </c>
      <c r="F1837" s="77" t="s">
        <v>556</v>
      </c>
      <c r="G1837" s="65" t="s">
        <v>3748</v>
      </c>
      <c r="H1837" s="65" t="s">
        <v>976</v>
      </c>
      <c r="I1837" s="71"/>
    </row>
    <row r="1838" spans="1:9" s="29" customFormat="1" ht="30" x14ac:dyDescent="0.25">
      <c r="A1838" s="93">
        <f t="shared" si="30"/>
        <v>1836</v>
      </c>
      <c r="B1838" s="65" t="s">
        <v>143</v>
      </c>
      <c r="C1838" s="65" t="str">
        <f>VLOOKUP(B1838,Vereadores!$A$2:$C$59,2,0)</f>
        <v>PV</v>
      </c>
      <c r="D1838" s="71" t="s">
        <v>3749</v>
      </c>
      <c r="E1838" s="70">
        <v>50000</v>
      </c>
      <c r="F1838" s="65" t="s">
        <v>221</v>
      </c>
      <c r="G1838" s="65" t="s">
        <v>3750</v>
      </c>
      <c r="H1838" s="65" t="s">
        <v>180</v>
      </c>
      <c r="I1838" s="71">
        <v>45545</v>
      </c>
    </row>
    <row r="1839" spans="1:9" s="29" customFormat="1" ht="30" x14ac:dyDescent="0.25">
      <c r="A1839" s="93">
        <f t="shared" si="30"/>
        <v>1837</v>
      </c>
      <c r="B1839" s="65" t="s">
        <v>84</v>
      </c>
      <c r="C1839" s="65" t="str">
        <f>VLOOKUP(B1839,Vereadores!$A$2:$C$59,2,0)</f>
        <v>PSB</v>
      </c>
      <c r="D1839" s="80" t="s">
        <v>3751</v>
      </c>
      <c r="E1839" s="70">
        <v>50000</v>
      </c>
      <c r="F1839" s="77" t="s">
        <v>217</v>
      </c>
      <c r="G1839" s="77" t="s">
        <v>3752</v>
      </c>
      <c r="H1839" s="65" t="s">
        <v>180</v>
      </c>
      <c r="I1839" s="71">
        <v>45548</v>
      </c>
    </row>
    <row r="1840" spans="1:9" s="29" customFormat="1" x14ac:dyDescent="0.25">
      <c r="A1840" s="93">
        <f t="shared" si="30"/>
        <v>1838</v>
      </c>
      <c r="B1840" s="65" t="s">
        <v>568</v>
      </c>
      <c r="C1840" s="65" t="str">
        <f>VLOOKUP(B1840,Vereadores!$A$2:$C$59,2,0)</f>
        <v>UNIÃO BRASIL</v>
      </c>
      <c r="D1840" s="80" t="s">
        <v>661</v>
      </c>
      <c r="E1840" s="70">
        <v>300000</v>
      </c>
      <c r="F1840" s="77" t="s">
        <v>515</v>
      </c>
      <c r="G1840" s="77" t="s">
        <v>3753</v>
      </c>
      <c r="H1840" s="65" t="s">
        <v>180</v>
      </c>
      <c r="I1840" s="71">
        <v>45533</v>
      </c>
    </row>
    <row r="1841" spans="1:9" s="29" customFormat="1" x14ac:dyDescent="0.25">
      <c r="A1841" s="93">
        <f t="shared" si="30"/>
        <v>1839</v>
      </c>
      <c r="B1841" s="65" t="s">
        <v>568</v>
      </c>
      <c r="C1841" s="65" t="str">
        <f>VLOOKUP(B1841,Vereadores!$A$2:$C$59,2,0)</f>
        <v>UNIÃO BRASIL</v>
      </c>
      <c r="D1841" s="71" t="s">
        <v>3754</v>
      </c>
      <c r="E1841" s="70">
        <v>520000</v>
      </c>
      <c r="F1841" s="65" t="s">
        <v>265</v>
      </c>
      <c r="G1841" s="65" t="s">
        <v>3755</v>
      </c>
      <c r="H1841" s="65" t="s">
        <v>180</v>
      </c>
      <c r="I1841" s="71">
        <v>45533</v>
      </c>
    </row>
    <row r="1842" spans="1:9" s="29" customFormat="1" x14ac:dyDescent="0.25">
      <c r="A1842" s="93">
        <f t="shared" si="30"/>
        <v>1840</v>
      </c>
      <c r="B1842" s="65" t="s">
        <v>568</v>
      </c>
      <c r="C1842" s="65" t="str">
        <f>VLOOKUP(B1842,Vereadores!$A$2:$C$59,2,0)</f>
        <v>UNIÃO BRASIL</v>
      </c>
      <c r="D1842" s="71" t="s">
        <v>3756</v>
      </c>
      <c r="E1842" s="70">
        <v>76942</v>
      </c>
      <c r="F1842" s="65" t="s">
        <v>265</v>
      </c>
      <c r="G1842" s="65" t="s">
        <v>3757</v>
      </c>
      <c r="H1842" s="65" t="s">
        <v>180</v>
      </c>
      <c r="I1842" s="71">
        <v>45533</v>
      </c>
    </row>
    <row r="1843" spans="1:9" s="29" customFormat="1" x14ac:dyDescent="0.25">
      <c r="A1843" s="93">
        <f t="shared" si="30"/>
        <v>1841</v>
      </c>
      <c r="B1843" s="65" t="s">
        <v>84</v>
      </c>
      <c r="C1843" s="65" t="str">
        <f>VLOOKUP(B1843,Vereadores!$A$2:$C$59,2,0)</f>
        <v>PSB</v>
      </c>
      <c r="D1843" s="71" t="s">
        <v>357</v>
      </c>
      <c r="E1843" s="70">
        <v>100000</v>
      </c>
      <c r="F1843" s="65" t="s">
        <v>178</v>
      </c>
      <c r="G1843" s="65" t="s">
        <v>3758</v>
      </c>
      <c r="H1843" s="65" t="s">
        <v>180</v>
      </c>
      <c r="I1843" s="71">
        <v>45534</v>
      </c>
    </row>
    <row r="1844" spans="1:9" s="29" customFormat="1" hidden="1" x14ac:dyDescent="0.25">
      <c r="A1844" s="93">
        <f t="shared" si="30"/>
        <v>1842</v>
      </c>
      <c r="B1844" s="65" t="s">
        <v>113</v>
      </c>
      <c r="C1844" s="65" t="str">
        <f>VLOOKUP(B1844,Vereadores!$A$2:$C$59,2,0)</f>
        <v>MDB</v>
      </c>
      <c r="D1844" s="71" t="s">
        <v>3759</v>
      </c>
      <c r="E1844" s="70">
        <v>10000</v>
      </c>
      <c r="F1844" s="65" t="s">
        <v>189</v>
      </c>
      <c r="G1844" s="65" t="s">
        <v>3760</v>
      </c>
      <c r="H1844" s="65" t="s">
        <v>214</v>
      </c>
      <c r="I1844" s="71"/>
    </row>
    <row r="1845" spans="1:9" s="29" customFormat="1" ht="30" hidden="1" x14ac:dyDescent="0.25">
      <c r="A1845" s="93">
        <f t="shared" si="30"/>
        <v>1843</v>
      </c>
      <c r="B1845" s="65" t="s">
        <v>159</v>
      </c>
      <c r="C1845" s="65" t="str">
        <f>VLOOKUP(B1845,Vereadores!$A$2:$C$59,2,0)</f>
        <v>PSOL</v>
      </c>
      <c r="D1845" s="71" t="s">
        <v>3761</v>
      </c>
      <c r="E1845" s="70">
        <v>120000</v>
      </c>
      <c r="F1845" s="65" t="s">
        <v>251</v>
      </c>
      <c r="G1845" s="65" t="s">
        <v>3762</v>
      </c>
      <c r="H1845" s="65" t="s">
        <v>214</v>
      </c>
      <c r="I1845" s="71"/>
    </row>
    <row r="1846" spans="1:9" s="29" customFormat="1" x14ac:dyDescent="0.25">
      <c r="A1846" s="93">
        <f t="shared" si="30"/>
        <v>1844</v>
      </c>
      <c r="B1846" s="65" t="s">
        <v>223</v>
      </c>
      <c r="C1846" s="65" t="str">
        <f>VLOOKUP(B1846,Vereadores!$A$2:$C$59,2,0)</f>
        <v>REPUBLICANOS</v>
      </c>
      <c r="D1846" s="71" t="s">
        <v>3763</v>
      </c>
      <c r="E1846" s="70">
        <v>200000</v>
      </c>
      <c r="F1846" s="65" t="s">
        <v>189</v>
      </c>
      <c r="G1846" s="65" t="s">
        <v>3764</v>
      </c>
      <c r="H1846" s="65" t="s">
        <v>180</v>
      </c>
      <c r="I1846" s="71">
        <v>45545</v>
      </c>
    </row>
    <row r="1847" spans="1:9" s="29" customFormat="1" ht="30" hidden="1" x14ac:dyDescent="0.25">
      <c r="A1847" s="93">
        <f t="shared" si="30"/>
        <v>1845</v>
      </c>
      <c r="B1847" s="65" t="s">
        <v>80</v>
      </c>
      <c r="C1847" s="65" t="str">
        <f>VLOOKUP(B1847,Vereadores!$A$2:$C$59,2,0)</f>
        <v>PSOL</v>
      </c>
      <c r="D1847" s="71" t="s">
        <v>3435</v>
      </c>
      <c r="E1847" s="70">
        <v>26309.46</v>
      </c>
      <c r="F1847" s="65" t="s">
        <v>178</v>
      </c>
      <c r="G1847" s="65" t="s">
        <v>3765</v>
      </c>
      <c r="H1847" s="65" t="s">
        <v>195</v>
      </c>
      <c r="I1847" s="71"/>
    </row>
    <row r="1848" spans="1:9" s="29" customFormat="1" ht="30" hidden="1" x14ac:dyDescent="0.25">
      <c r="A1848" s="93">
        <f t="shared" si="30"/>
        <v>1846</v>
      </c>
      <c r="B1848" s="65" t="s">
        <v>159</v>
      </c>
      <c r="C1848" s="65" t="str">
        <f>VLOOKUP(B1848,Vereadores!$A$2:$C$59,2,0)</f>
        <v>PSOL</v>
      </c>
      <c r="D1848" s="71" t="s">
        <v>3766</v>
      </c>
      <c r="E1848" s="70">
        <v>20000</v>
      </c>
      <c r="F1848" s="65" t="s">
        <v>217</v>
      </c>
      <c r="G1848" s="65" t="s">
        <v>3767</v>
      </c>
      <c r="H1848" s="65" t="s">
        <v>195</v>
      </c>
      <c r="I1848" s="71"/>
    </row>
    <row r="1849" spans="1:9" s="29" customFormat="1" x14ac:dyDescent="0.25">
      <c r="A1849" s="93">
        <f t="shared" si="30"/>
        <v>1847</v>
      </c>
      <c r="B1849" s="65" t="s">
        <v>153</v>
      </c>
      <c r="C1849" s="65" t="str">
        <f>VLOOKUP(B1849,Vereadores!$A$2:$C$59,2,0)</f>
        <v>MDB</v>
      </c>
      <c r="D1849" s="71" t="s">
        <v>3768</v>
      </c>
      <c r="E1849" s="70">
        <v>50000</v>
      </c>
      <c r="F1849" s="65" t="s">
        <v>251</v>
      </c>
      <c r="G1849" s="65" t="s">
        <v>3769</v>
      </c>
      <c r="H1849" s="65" t="s">
        <v>180</v>
      </c>
      <c r="I1849" s="71">
        <v>45533</v>
      </c>
    </row>
    <row r="1850" spans="1:9" s="29" customFormat="1" x14ac:dyDescent="0.25">
      <c r="A1850" s="93">
        <f t="shared" si="30"/>
        <v>1848</v>
      </c>
      <c r="B1850" s="65" t="s">
        <v>215</v>
      </c>
      <c r="C1850" s="65" t="str">
        <f>VLOOKUP(B1850,Vereadores!$A$2:$C$59,2,0)</f>
        <v>UNIÃO BRASIL</v>
      </c>
      <c r="D1850" s="71" t="s">
        <v>3770</v>
      </c>
      <c r="E1850" s="70">
        <v>20000</v>
      </c>
      <c r="F1850" s="65" t="s">
        <v>251</v>
      </c>
      <c r="G1850" s="65" t="s">
        <v>3771</v>
      </c>
      <c r="H1850" s="65" t="s">
        <v>180</v>
      </c>
      <c r="I1850" s="71">
        <v>45533</v>
      </c>
    </row>
    <row r="1851" spans="1:9" s="29" customFormat="1" ht="30" x14ac:dyDescent="0.25">
      <c r="A1851" s="93">
        <f t="shared" si="30"/>
        <v>1849</v>
      </c>
      <c r="B1851" s="65" t="s">
        <v>153</v>
      </c>
      <c r="C1851" s="65" t="str">
        <f>VLOOKUP(B1851,Vereadores!$A$2:$C$59,2,0)</f>
        <v>MDB</v>
      </c>
      <c r="D1851" s="71" t="s">
        <v>3772</v>
      </c>
      <c r="E1851" s="70">
        <v>300000</v>
      </c>
      <c r="F1851" s="77" t="s">
        <v>299</v>
      </c>
      <c r="G1851" s="65" t="s">
        <v>3773</v>
      </c>
      <c r="H1851" s="65" t="s">
        <v>180</v>
      </c>
      <c r="I1851" s="71">
        <v>45533</v>
      </c>
    </row>
    <row r="1852" spans="1:9" s="29" customFormat="1" hidden="1" x14ac:dyDescent="0.25">
      <c r="A1852" s="93">
        <f t="shared" si="30"/>
        <v>1850</v>
      </c>
      <c r="B1852" s="65" t="s">
        <v>123</v>
      </c>
      <c r="C1852" s="65" t="str">
        <f>VLOOKUP(B1852,Vereadores!$A$2:$C$59,2,0)</f>
        <v>MDB</v>
      </c>
      <c r="D1852" s="85" t="s">
        <v>3774</v>
      </c>
      <c r="E1852" s="70">
        <v>28500</v>
      </c>
      <c r="F1852" s="77" t="s">
        <v>251</v>
      </c>
      <c r="G1852" s="85" t="s">
        <v>3775</v>
      </c>
      <c r="H1852" s="65" t="s">
        <v>195</v>
      </c>
      <c r="I1852" s="86"/>
    </row>
    <row r="1853" spans="1:9" s="29" customFormat="1" ht="30" x14ac:dyDescent="0.25">
      <c r="A1853" s="93">
        <f t="shared" si="30"/>
        <v>1851</v>
      </c>
      <c r="B1853" s="65" t="s">
        <v>98</v>
      </c>
      <c r="C1853" s="65" t="str">
        <f>VLOOKUP(B1853,Vereadores!$A$2:$C$59,2,0)</f>
        <v>PL</v>
      </c>
      <c r="D1853" s="71" t="s">
        <v>1624</v>
      </c>
      <c r="E1853" s="70">
        <v>100000</v>
      </c>
      <c r="F1853" s="65" t="s">
        <v>212</v>
      </c>
      <c r="G1853" s="65" t="s">
        <v>3776</v>
      </c>
      <c r="H1853" s="65" t="s">
        <v>180</v>
      </c>
      <c r="I1853" s="71">
        <v>45545</v>
      </c>
    </row>
    <row r="1854" spans="1:9" s="29" customFormat="1" ht="30" x14ac:dyDescent="0.25">
      <c r="A1854" s="93">
        <f t="shared" si="30"/>
        <v>1852</v>
      </c>
      <c r="B1854" s="65" t="s">
        <v>98</v>
      </c>
      <c r="C1854" s="65" t="str">
        <f>VLOOKUP(B1854,Vereadores!$A$2:$C$59,2,0)</f>
        <v>PL</v>
      </c>
      <c r="D1854" s="71" t="s">
        <v>3777</v>
      </c>
      <c r="E1854" s="70">
        <v>135000</v>
      </c>
      <c r="F1854" s="65" t="s">
        <v>217</v>
      </c>
      <c r="G1854" s="65" t="s">
        <v>3778</v>
      </c>
      <c r="H1854" s="65" t="s">
        <v>180</v>
      </c>
      <c r="I1854" s="71">
        <v>45545</v>
      </c>
    </row>
    <row r="1855" spans="1:9" s="29" customFormat="1" x14ac:dyDescent="0.25">
      <c r="A1855" s="93">
        <f t="shared" si="30"/>
        <v>1853</v>
      </c>
      <c r="B1855" s="65" t="s">
        <v>37</v>
      </c>
      <c r="C1855" s="65" t="str">
        <f>VLOOKUP(B1855,Vereadores!$A$2:$C$59,2,0)</f>
        <v>REPUBLICANOS</v>
      </c>
      <c r="D1855" s="71" t="s">
        <v>3779</v>
      </c>
      <c r="E1855" s="70">
        <v>237800</v>
      </c>
      <c r="F1855" s="65" t="s">
        <v>251</v>
      </c>
      <c r="G1855" s="65" t="s">
        <v>3780</v>
      </c>
      <c r="H1855" s="65" t="s">
        <v>180</v>
      </c>
      <c r="I1855" s="71">
        <v>45635</v>
      </c>
    </row>
    <row r="1856" spans="1:9" s="29" customFormat="1" ht="30" hidden="1" x14ac:dyDescent="0.25">
      <c r="A1856" s="93">
        <f t="shared" si="30"/>
        <v>1854</v>
      </c>
      <c r="B1856" s="65" t="s">
        <v>153</v>
      </c>
      <c r="C1856" s="65" t="str">
        <f>VLOOKUP(B1856,Vereadores!$A$2:$C$59,2,0)</f>
        <v>MDB</v>
      </c>
      <c r="D1856" s="71" t="s">
        <v>3781</v>
      </c>
      <c r="E1856" s="70">
        <v>100000</v>
      </c>
      <c r="F1856" s="65" t="s">
        <v>299</v>
      </c>
      <c r="G1856" s="65" t="s">
        <v>3782</v>
      </c>
      <c r="H1856" s="65" t="s">
        <v>1040</v>
      </c>
      <c r="I1856" s="71"/>
    </row>
    <row r="1857" spans="1:9" s="29" customFormat="1" ht="30" hidden="1" x14ac:dyDescent="0.25">
      <c r="A1857" s="93">
        <f t="shared" si="30"/>
        <v>1855</v>
      </c>
      <c r="B1857" s="65" t="s">
        <v>215</v>
      </c>
      <c r="C1857" s="65" t="str">
        <f>VLOOKUP(B1857,Vereadores!$A$2:$C$59,2,0)</f>
        <v>UNIÃO BRASIL</v>
      </c>
      <c r="D1857" s="71" t="s">
        <v>3783</v>
      </c>
      <c r="E1857" s="70">
        <v>73700</v>
      </c>
      <c r="F1857" s="77" t="s">
        <v>212</v>
      </c>
      <c r="G1857" s="65" t="s">
        <v>3784</v>
      </c>
      <c r="H1857" s="65" t="s">
        <v>214</v>
      </c>
      <c r="I1857" s="71"/>
    </row>
    <row r="1858" spans="1:9" s="29" customFormat="1" ht="30" x14ac:dyDescent="0.25">
      <c r="A1858" s="93">
        <f t="shared" si="30"/>
        <v>1856</v>
      </c>
      <c r="B1858" s="65" t="s">
        <v>234</v>
      </c>
      <c r="C1858" s="65" t="str">
        <f>VLOOKUP(B1858,Vereadores!$A$2:$C$59,2,0)</f>
        <v>PSD</v>
      </c>
      <c r="D1858" s="71" t="s">
        <v>3785</v>
      </c>
      <c r="E1858" s="70">
        <v>250000</v>
      </c>
      <c r="F1858" s="65" t="s">
        <v>212</v>
      </c>
      <c r="G1858" s="65" t="s">
        <v>3786</v>
      </c>
      <c r="H1858" s="65" t="s">
        <v>180</v>
      </c>
      <c r="I1858" s="71">
        <v>45545</v>
      </c>
    </row>
    <row r="1859" spans="1:9" s="29" customFormat="1" x14ac:dyDescent="0.25">
      <c r="A1859" s="93">
        <f t="shared" ref="A1859:A1922" si="31">A1858+1</f>
        <v>1857</v>
      </c>
      <c r="B1859" s="65" t="s">
        <v>219</v>
      </c>
      <c r="C1859" s="65" t="str">
        <f>VLOOKUP(B1859,Vereadores!$A$2:$C$59,2,0)</f>
        <v>UNIÃO BRASIL</v>
      </c>
      <c r="D1859" s="71" t="s">
        <v>3787</v>
      </c>
      <c r="E1859" s="70">
        <v>195000</v>
      </c>
      <c r="F1859" s="92" t="s">
        <v>251</v>
      </c>
      <c r="G1859" s="65" t="s">
        <v>3788</v>
      </c>
      <c r="H1859" s="65" t="s">
        <v>180</v>
      </c>
      <c r="I1859" s="71">
        <v>45533</v>
      </c>
    </row>
    <row r="1860" spans="1:9" s="29" customFormat="1" hidden="1" x14ac:dyDescent="0.25">
      <c r="A1860" s="93">
        <f t="shared" si="31"/>
        <v>1858</v>
      </c>
      <c r="B1860" s="65" t="s">
        <v>113</v>
      </c>
      <c r="C1860" s="65" t="str">
        <f>VLOOKUP(B1860,Vereadores!$A$2:$C$59,2,0)</f>
        <v>MDB</v>
      </c>
      <c r="D1860" s="71" t="s">
        <v>3789</v>
      </c>
      <c r="E1860" s="70">
        <v>40000</v>
      </c>
      <c r="F1860" s="65" t="s">
        <v>251</v>
      </c>
      <c r="G1860" s="65" t="s">
        <v>3790</v>
      </c>
      <c r="H1860" s="65" t="s">
        <v>289</v>
      </c>
      <c r="I1860" s="71"/>
    </row>
    <row r="1861" spans="1:9" s="29" customFormat="1" hidden="1" x14ac:dyDescent="0.25">
      <c r="A1861" s="93">
        <f t="shared" si="31"/>
        <v>1859</v>
      </c>
      <c r="B1861" s="65" t="s">
        <v>10</v>
      </c>
      <c r="C1861" s="65" t="str">
        <f>VLOOKUP(B1861,Vereadores!$A$2:$C$59,2,0)</f>
        <v>PSOL</v>
      </c>
      <c r="D1861" s="71" t="s">
        <v>3791</v>
      </c>
      <c r="E1861" s="70">
        <v>150000</v>
      </c>
      <c r="F1861" s="65" t="s">
        <v>251</v>
      </c>
      <c r="G1861" s="65" t="s">
        <v>3792</v>
      </c>
      <c r="H1861" s="65" t="s">
        <v>1040</v>
      </c>
      <c r="I1861" s="71"/>
    </row>
    <row r="1862" spans="1:9" s="29" customFormat="1" ht="30" hidden="1" x14ac:dyDescent="0.25">
      <c r="A1862" s="93">
        <f t="shared" si="31"/>
        <v>1860</v>
      </c>
      <c r="B1862" s="65" t="s">
        <v>112</v>
      </c>
      <c r="C1862" s="65" t="str">
        <f>VLOOKUP(B1862,Vereadores!$A$2:$C$59,2,0)</f>
        <v>PT</v>
      </c>
      <c r="D1862" s="71" t="s">
        <v>3793</v>
      </c>
      <c r="E1862" s="70">
        <v>100000</v>
      </c>
      <c r="F1862" s="65" t="s">
        <v>318</v>
      </c>
      <c r="G1862" s="65" t="s">
        <v>3794</v>
      </c>
      <c r="H1862" s="65" t="s">
        <v>1040</v>
      </c>
      <c r="I1862" s="71"/>
    </row>
    <row r="1863" spans="1:9" s="29" customFormat="1" ht="30" x14ac:dyDescent="0.25">
      <c r="A1863" s="93">
        <f t="shared" si="31"/>
        <v>1861</v>
      </c>
      <c r="B1863" s="71" t="s">
        <v>613</v>
      </c>
      <c r="C1863" s="65" t="str">
        <f>VLOOKUP(B1863,Vereadores!$A$2:$C$59,2,0)</f>
        <v>PSD</v>
      </c>
      <c r="D1863" s="71" t="s">
        <v>3795</v>
      </c>
      <c r="E1863" s="70">
        <v>178000</v>
      </c>
      <c r="F1863" s="65" t="s">
        <v>2267</v>
      </c>
      <c r="G1863" s="65" t="s">
        <v>3796</v>
      </c>
      <c r="H1863" s="65" t="s">
        <v>180</v>
      </c>
      <c r="I1863" s="71">
        <v>45545</v>
      </c>
    </row>
    <row r="1864" spans="1:9" s="29" customFormat="1" x14ac:dyDescent="0.25">
      <c r="A1864" s="93">
        <f t="shared" si="31"/>
        <v>1862</v>
      </c>
      <c r="B1864" s="65" t="s">
        <v>123</v>
      </c>
      <c r="C1864" s="65" t="str">
        <f>VLOOKUP(B1864,Vereadores!$A$2:$C$59,2,0)</f>
        <v>MDB</v>
      </c>
      <c r="D1864" s="71" t="s">
        <v>3797</v>
      </c>
      <c r="E1864" s="70">
        <v>28500</v>
      </c>
      <c r="F1864" s="65" t="s">
        <v>251</v>
      </c>
      <c r="G1864" s="65" t="s">
        <v>3798</v>
      </c>
      <c r="H1864" s="65" t="s">
        <v>180</v>
      </c>
      <c r="I1864" s="71">
        <v>45545</v>
      </c>
    </row>
    <row r="1865" spans="1:9" s="29" customFormat="1" x14ac:dyDescent="0.25">
      <c r="A1865" s="93">
        <f t="shared" si="31"/>
        <v>1863</v>
      </c>
      <c r="B1865" s="65" t="s">
        <v>86</v>
      </c>
      <c r="C1865" s="65" t="str">
        <f>VLOOKUP(B1865,Vereadores!$A$2:$C$59,2,0)</f>
        <v>MDB</v>
      </c>
      <c r="D1865" s="71" t="s">
        <v>3799</v>
      </c>
      <c r="E1865" s="70">
        <v>99777.53</v>
      </c>
      <c r="F1865" s="77" t="s">
        <v>3800</v>
      </c>
      <c r="G1865" s="65" t="s">
        <v>3801</v>
      </c>
      <c r="H1865" s="65" t="s">
        <v>180</v>
      </c>
      <c r="I1865" s="71">
        <v>45545</v>
      </c>
    </row>
    <row r="1866" spans="1:9" s="29" customFormat="1" hidden="1" x14ac:dyDescent="0.25">
      <c r="A1866" s="93">
        <f t="shared" si="31"/>
        <v>1864</v>
      </c>
      <c r="B1866" s="65" t="s">
        <v>202</v>
      </c>
      <c r="C1866" s="65" t="str">
        <f>VLOOKUP(B1866,Vereadores!$A$2:$C$59,2,0)</f>
        <v>MDB</v>
      </c>
      <c r="D1866" s="80" t="s">
        <v>3802</v>
      </c>
      <c r="E1866" s="70">
        <v>6788</v>
      </c>
      <c r="F1866" s="77" t="s">
        <v>178</v>
      </c>
      <c r="G1866" s="77" t="s">
        <v>3803</v>
      </c>
      <c r="H1866" s="65" t="s">
        <v>976</v>
      </c>
      <c r="I1866" s="71"/>
    </row>
    <row r="1867" spans="1:9" s="29" customFormat="1" ht="30" x14ac:dyDescent="0.25">
      <c r="A1867" s="93">
        <f t="shared" si="31"/>
        <v>1865</v>
      </c>
      <c r="B1867" s="65" t="s">
        <v>447</v>
      </c>
      <c r="C1867" s="65" t="str">
        <f>VLOOKUP(B1867,Vereadores!$A$2:$C$59,2,0)</f>
        <v>PL</v>
      </c>
      <c r="D1867" s="80" t="s">
        <v>3027</v>
      </c>
      <c r="E1867" s="70">
        <v>150000</v>
      </c>
      <c r="F1867" s="77" t="s">
        <v>299</v>
      </c>
      <c r="G1867" s="77" t="s">
        <v>3804</v>
      </c>
      <c r="H1867" s="65" t="s">
        <v>180</v>
      </c>
      <c r="I1867" s="71">
        <v>45545</v>
      </c>
    </row>
    <row r="1868" spans="1:9" s="29" customFormat="1" hidden="1" x14ac:dyDescent="0.25">
      <c r="A1868" s="93">
        <f t="shared" si="31"/>
        <v>1866</v>
      </c>
      <c r="B1868" s="65" t="s">
        <v>12</v>
      </c>
      <c r="C1868" s="65" t="str">
        <f>VLOOKUP(B1868,Vereadores!$A$2:$C$59,2,0)</f>
        <v>PSOL</v>
      </c>
      <c r="D1868" s="71" t="s">
        <v>3805</v>
      </c>
      <c r="E1868" s="70">
        <v>70000</v>
      </c>
      <c r="F1868" s="65" t="s">
        <v>221</v>
      </c>
      <c r="G1868" s="65" t="s">
        <v>3806</v>
      </c>
      <c r="H1868" s="65" t="s">
        <v>1040</v>
      </c>
      <c r="I1868" s="71"/>
    </row>
    <row r="1869" spans="1:9" s="29" customFormat="1" x14ac:dyDescent="0.25">
      <c r="A1869" s="93">
        <f t="shared" si="31"/>
        <v>1867</v>
      </c>
      <c r="B1869" s="65" t="s">
        <v>113</v>
      </c>
      <c r="C1869" s="65" t="str">
        <f>VLOOKUP(B1869,Vereadores!$A$2:$C$59,2,0)</f>
        <v>MDB</v>
      </c>
      <c r="D1869" s="71" t="s">
        <v>3807</v>
      </c>
      <c r="E1869" s="70">
        <v>20000</v>
      </c>
      <c r="F1869" s="65" t="s">
        <v>251</v>
      </c>
      <c r="G1869" s="65" t="s">
        <v>3808</v>
      </c>
      <c r="H1869" s="65" t="s">
        <v>180</v>
      </c>
      <c r="I1869" s="71">
        <v>45545</v>
      </c>
    </row>
    <row r="1870" spans="1:9" s="29" customFormat="1" x14ac:dyDescent="0.25">
      <c r="A1870" s="93">
        <f t="shared" si="31"/>
        <v>1868</v>
      </c>
      <c r="B1870" s="65" t="s">
        <v>122</v>
      </c>
      <c r="C1870" s="65" t="str">
        <f>VLOOKUP(B1870,Vereadores!$A$2:$C$59,2,0)</f>
        <v>PT</v>
      </c>
      <c r="D1870" s="80" t="s">
        <v>2835</v>
      </c>
      <c r="E1870" s="70">
        <v>200020.96</v>
      </c>
      <c r="F1870" s="77" t="s">
        <v>603</v>
      </c>
      <c r="G1870" s="77" t="s">
        <v>3809</v>
      </c>
      <c r="H1870" s="65" t="s">
        <v>180</v>
      </c>
      <c r="I1870" s="71" t="s">
        <v>3810</v>
      </c>
    </row>
    <row r="1871" spans="1:9" s="29" customFormat="1" x14ac:dyDescent="0.25">
      <c r="A1871" s="93">
        <f t="shared" si="31"/>
        <v>1869</v>
      </c>
      <c r="B1871" s="65" t="s">
        <v>129</v>
      </c>
      <c r="C1871" s="65" t="str">
        <f>VLOOKUP(B1871,Vereadores!$A$2:$C$59,2,0)</f>
        <v>PODEMOS</v>
      </c>
      <c r="D1871" s="71" t="s">
        <v>3811</v>
      </c>
      <c r="E1871" s="70">
        <v>80000</v>
      </c>
      <c r="F1871" s="65" t="s">
        <v>189</v>
      </c>
      <c r="G1871" s="65" t="s">
        <v>3812</v>
      </c>
      <c r="H1871" s="65" t="s">
        <v>180</v>
      </c>
      <c r="I1871" s="71">
        <v>45565</v>
      </c>
    </row>
    <row r="1872" spans="1:9" s="29" customFormat="1" x14ac:dyDescent="0.25">
      <c r="A1872" s="93">
        <f t="shared" si="31"/>
        <v>1870</v>
      </c>
      <c r="B1872" s="65" t="s">
        <v>667</v>
      </c>
      <c r="C1872" s="65" t="str">
        <f>VLOOKUP(B1872,Vereadores!$A$2:$C$59,2,0)</f>
        <v>MDB</v>
      </c>
      <c r="D1872" s="71" t="s">
        <v>3813</v>
      </c>
      <c r="E1872" s="70">
        <v>11000</v>
      </c>
      <c r="F1872" s="92" t="s">
        <v>189</v>
      </c>
      <c r="G1872" s="65" t="s">
        <v>3814</v>
      </c>
      <c r="H1872" s="65" t="s">
        <v>180</v>
      </c>
      <c r="I1872" s="71">
        <v>45565</v>
      </c>
    </row>
    <row r="1873" spans="1:9" s="29" customFormat="1" x14ac:dyDescent="0.25">
      <c r="A1873" s="93">
        <f t="shared" si="31"/>
        <v>1871</v>
      </c>
      <c r="B1873" s="65" t="s">
        <v>667</v>
      </c>
      <c r="C1873" s="65" t="str">
        <f>VLOOKUP(B1873,Vereadores!$A$2:$C$59,2,0)</f>
        <v>MDB</v>
      </c>
      <c r="D1873" s="71" t="s">
        <v>3815</v>
      </c>
      <c r="E1873" s="70">
        <v>49000</v>
      </c>
      <c r="F1873" s="65" t="s">
        <v>189</v>
      </c>
      <c r="G1873" s="65" t="s">
        <v>3816</v>
      </c>
      <c r="H1873" s="65" t="s">
        <v>180</v>
      </c>
      <c r="I1873" s="71">
        <v>45565</v>
      </c>
    </row>
    <row r="1874" spans="1:9" s="29" customFormat="1" x14ac:dyDescent="0.25">
      <c r="A1874" s="93">
        <f t="shared" si="31"/>
        <v>1872</v>
      </c>
      <c r="B1874" s="65" t="s">
        <v>155</v>
      </c>
      <c r="C1874" s="65" t="str">
        <f>VLOOKUP(B1874,Vereadores!$A$2:$C$59,2,0)</f>
        <v>REPUBLICANOS</v>
      </c>
      <c r="D1874" s="71" t="s">
        <v>3817</v>
      </c>
      <c r="E1874" s="70">
        <v>40000</v>
      </c>
      <c r="F1874" s="65" t="s">
        <v>251</v>
      </c>
      <c r="G1874" s="65" t="s">
        <v>3818</v>
      </c>
      <c r="H1874" s="65" t="s">
        <v>180</v>
      </c>
      <c r="I1874" s="71">
        <v>45545</v>
      </c>
    </row>
    <row r="1875" spans="1:9" s="29" customFormat="1" ht="30" hidden="1" x14ac:dyDescent="0.25">
      <c r="A1875" s="93">
        <f t="shared" si="31"/>
        <v>1873</v>
      </c>
      <c r="B1875" s="65" t="s">
        <v>80</v>
      </c>
      <c r="C1875" s="65" t="str">
        <f>VLOOKUP(B1875,Vereadores!$A$2:$C$59,2,0)</f>
        <v>PSOL</v>
      </c>
      <c r="D1875" s="71" t="s">
        <v>3819</v>
      </c>
      <c r="E1875" s="70">
        <v>30000</v>
      </c>
      <c r="F1875" s="65" t="s">
        <v>217</v>
      </c>
      <c r="G1875" s="65" t="s">
        <v>3820</v>
      </c>
      <c r="H1875" s="65" t="s">
        <v>1040</v>
      </c>
      <c r="I1875" s="71"/>
    </row>
    <row r="1876" spans="1:9" s="29" customFormat="1" ht="30" x14ac:dyDescent="0.25">
      <c r="A1876" s="93">
        <f t="shared" si="31"/>
        <v>1874</v>
      </c>
      <c r="B1876" s="65" t="s">
        <v>215</v>
      </c>
      <c r="C1876" s="65" t="str">
        <f>VLOOKUP(B1876,Vereadores!$A$2:$C$59,2,0)</f>
        <v>UNIÃO BRASIL</v>
      </c>
      <c r="D1876" s="71" t="s">
        <v>3783</v>
      </c>
      <c r="E1876" s="70">
        <v>73700</v>
      </c>
      <c r="F1876" s="65" t="s">
        <v>217</v>
      </c>
      <c r="G1876" s="65" t="s">
        <v>3821</v>
      </c>
      <c r="H1876" s="65" t="s">
        <v>180</v>
      </c>
      <c r="I1876" s="71">
        <v>45565</v>
      </c>
    </row>
    <row r="1877" spans="1:9" s="29" customFormat="1" hidden="1" x14ac:dyDescent="0.25">
      <c r="A1877" s="93">
        <f t="shared" si="31"/>
        <v>1875</v>
      </c>
      <c r="B1877" s="65" t="s">
        <v>120</v>
      </c>
      <c r="C1877" s="65" t="str">
        <f>VLOOKUP(B1877,Vereadores!$A$2:$C$59,2,0)</f>
        <v>PSOL</v>
      </c>
      <c r="D1877" s="71" t="s">
        <v>3822</v>
      </c>
      <c r="E1877" s="70">
        <v>19951.05</v>
      </c>
      <c r="F1877" s="65" t="s">
        <v>178</v>
      </c>
      <c r="G1877" s="65" t="s">
        <v>3823</v>
      </c>
      <c r="H1877" s="65" t="s">
        <v>1040</v>
      </c>
      <c r="I1877" s="71"/>
    </row>
    <row r="1878" spans="1:9" s="29" customFormat="1" hidden="1" x14ac:dyDescent="0.25">
      <c r="A1878" s="93">
        <f t="shared" si="31"/>
        <v>1876</v>
      </c>
      <c r="B1878" s="65" t="s">
        <v>120</v>
      </c>
      <c r="C1878" s="65" t="str">
        <f>VLOOKUP(B1878,Vereadores!$A$2:$C$59,2,0)</f>
        <v>PSOL</v>
      </c>
      <c r="D1878" s="71" t="s">
        <v>3824</v>
      </c>
      <c r="E1878" s="70">
        <v>31883.41</v>
      </c>
      <c r="F1878" s="65" t="s">
        <v>178</v>
      </c>
      <c r="G1878" s="65" t="s">
        <v>3825</v>
      </c>
      <c r="H1878" s="65" t="s">
        <v>1040</v>
      </c>
      <c r="I1878" s="71"/>
    </row>
    <row r="1879" spans="1:9" s="29" customFormat="1" hidden="1" x14ac:dyDescent="0.25">
      <c r="A1879" s="93">
        <f t="shared" si="31"/>
        <v>1877</v>
      </c>
      <c r="B1879" s="65" t="s">
        <v>19</v>
      </c>
      <c r="C1879" s="65" t="str">
        <f>VLOOKUP(B1879,Vereadores!$A$2:$C$59,2,0)</f>
        <v>PT</v>
      </c>
      <c r="D1879" s="71" t="s">
        <v>3826</v>
      </c>
      <c r="E1879" s="70">
        <v>50000</v>
      </c>
      <c r="F1879" s="65" t="s">
        <v>251</v>
      </c>
      <c r="G1879" s="65" t="s">
        <v>3827</v>
      </c>
      <c r="H1879" s="65" t="s">
        <v>1040</v>
      </c>
      <c r="I1879" s="71"/>
    </row>
    <row r="1880" spans="1:9" s="29" customFormat="1" hidden="1" x14ac:dyDescent="0.25">
      <c r="A1880" s="93">
        <f t="shared" si="31"/>
        <v>1878</v>
      </c>
      <c r="B1880" s="65" t="s">
        <v>19</v>
      </c>
      <c r="C1880" s="65" t="str">
        <f>VLOOKUP(B1880,Vereadores!$A$2:$C$59,2,0)</f>
        <v>PT</v>
      </c>
      <c r="D1880" s="80" t="s">
        <v>3828</v>
      </c>
      <c r="E1880" s="70">
        <v>50000</v>
      </c>
      <c r="F1880" s="77" t="s">
        <v>251</v>
      </c>
      <c r="G1880" s="77" t="s">
        <v>3829</v>
      </c>
      <c r="H1880" s="65" t="s">
        <v>1040</v>
      </c>
      <c r="I1880" s="71"/>
    </row>
    <row r="1881" spans="1:9" s="29" customFormat="1" ht="30" x14ac:dyDescent="0.25">
      <c r="A1881" s="93">
        <f t="shared" si="31"/>
        <v>1879</v>
      </c>
      <c r="B1881" s="65" t="s">
        <v>19</v>
      </c>
      <c r="C1881" s="65" t="str">
        <f>VLOOKUP(B1881,Vereadores!$A$2:$C$59,2,0)</f>
        <v>PT</v>
      </c>
      <c r="D1881" s="71" t="s">
        <v>3830</v>
      </c>
      <c r="E1881" s="70">
        <v>50000</v>
      </c>
      <c r="F1881" s="65" t="s">
        <v>251</v>
      </c>
      <c r="G1881" s="65" t="s">
        <v>3831</v>
      </c>
      <c r="H1881" s="65" t="s">
        <v>180</v>
      </c>
      <c r="I1881" s="71">
        <v>45581</v>
      </c>
    </row>
    <row r="1882" spans="1:9" s="29" customFormat="1" hidden="1" x14ac:dyDescent="0.25">
      <c r="A1882" s="93">
        <f t="shared" si="31"/>
        <v>1880</v>
      </c>
      <c r="B1882" s="71" t="s">
        <v>19</v>
      </c>
      <c r="C1882" s="65" t="str">
        <f>VLOOKUP(B1882,Vereadores!$A$2:$C$59,2,0)</f>
        <v>PT</v>
      </c>
      <c r="D1882" s="71" t="s">
        <v>3832</v>
      </c>
      <c r="E1882" s="70">
        <v>50000</v>
      </c>
      <c r="F1882" s="65" t="s">
        <v>251</v>
      </c>
      <c r="G1882" s="65" t="s">
        <v>3833</v>
      </c>
      <c r="H1882" s="65" t="s">
        <v>1040</v>
      </c>
      <c r="I1882" s="71"/>
    </row>
    <row r="1883" spans="1:9" s="29" customFormat="1" hidden="1" x14ac:dyDescent="0.25">
      <c r="A1883" s="93">
        <f t="shared" si="31"/>
        <v>1881</v>
      </c>
      <c r="B1883" s="65" t="s">
        <v>19</v>
      </c>
      <c r="C1883" s="65" t="str">
        <f>VLOOKUP(B1883,Vereadores!$A$2:$C$59,2,0)</f>
        <v>PT</v>
      </c>
      <c r="D1883" s="71" t="s">
        <v>3834</v>
      </c>
      <c r="E1883" s="70">
        <v>45553</v>
      </c>
      <c r="F1883" s="65" t="s">
        <v>251</v>
      </c>
      <c r="G1883" s="65" t="s">
        <v>3835</v>
      </c>
      <c r="H1883" s="65" t="s">
        <v>1040</v>
      </c>
      <c r="I1883" s="71"/>
    </row>
    <row r="1884" spans="1:9" s="29" customFormat="1" x14ac:dyDescent="0.25">
      <c r="A1884" s="93">
        <f t="shared" si="31"/>
        <v>1882</v>
      </c>
      <c r="B1884" s="65" t="s">
        <v>19</v>
      </c>
      <c r="C1884" s="65" t="str">
        <f>VLOOKUP(B1884,Vereadores!$A$2:$C$59,2,0)</f>
        <v>PT</v>
      </c>
      <c r="D1884" s="71" t="s">
        <v>3836</v>
      </c>
      <c r="E1884" s="70">
        <v>50000</v>
      </c>
      <c r="F1884" s="65" t="s">
        <v>251</v>
      </c>
      <c r="G1884" s="100" t="s">
        <v>3837</v>
      </c>
      <c r="H1884" s="65" t="s">
        <v>180</v>
      </c>
      <c r="I1884" s="71">
        <v>45581</v>
      </c>
    </row>
    <row r="1885" spans="1:9" s="29" customFormat="1" hidden="1" x14ac:dyDescent="0.25">
      <c r="A1885" s="93">
        <f t="shared" si="31"/>
        <v>1883</v>
      </c>
      <c r="B1885" s="65" t="s">
        <v>19</v>
      </c>
      <c r="C1885" s="65" t="str">
        <f>VLOOKUP(B1885,Vereadores!$A$2:$C$59,2,0)</f>
        <v>PT</v>
      </c>
      <c r="D1885" s="71" t="s">
        <v>3838</v>
      </c>
      <c r="E1885" s="70">
        <v>30000</v>
      </c>
      <c r="F1885" s="92" t="s">
        <v>251</v>
      </c>
      <c r="G1885" s="65" t="s">
        <v>3839</v>
      </c>
      <c r="H1885" s="65" t="s">
        <v>195</v>
      </c>
      <c r="I1885" s="71"/>
    </row>
    <row r="1886" spans="1:9" s="29" customFormat="1" hidden="1" x14ac:dyDescent="0.25">
      <c r="A1886" s="93">
        <f t="shared" si="31"/>
        <v>1884</v>
      </c>
      <c r="B1886" s="65" t="s">
        <v>19</v>
      </c>
      <c r="C1886" s="65" t="str">
        <f>VLOOKUP(B1886,Vereadores!$A$2:$C$59,2,0)</f>
        <v>PT</v>
      </c>
      <c r="D1886" s="71" t="s">
        <v>3840</v>
      </c>
      <c r="E1886" s="70">
        <v>50000</v>
      </c>
      <c r="F1886" s="92" t="s">
        <v>251</v>
      </c>
      <c r="G1886" s="65" t="s">
        <v>3841</v>
      </c>
      <c r="H1886" s="65" t="s">
        <v>1040</v>
      </c>
      <c r="I1886" s="71"/>
    </row>
    <row r="1887" spans="1:9" s="29" customFormat="1" ht="30" hidden="1" x14ac:dyDescent="0.25">
      <c r="A1887" s="93">
        <f t="shared" si="31"/>
        <v>1885</v>
      </c>
      <c r="B1887" s="65" t="s">
        <v>19</v>
      </c>
      <c r="C1887" s="65" t="str">
        <f>VLOOKUP(B1887,Vereadores!$A$2:$C$59,2,0)</f>
        <v>PT</v>
      </c>
      <c r="D1887" s="71" t="s">
        <v>3842</v>
      </c>
      <c r="E1887" s="70">
        <v>50000</v>
      </c>
      <c r="F1887" s="65" t="s">
        <v>251</v>
      </c>
      <c r="G1887" s="65" t="s">
        <v>3843</v>
      </c>
      <c r="H1887" s="65" t="s">
        <v>195</v>
      </c>
      <c r="I1887" s="71"/>
    </row>
    <row r="1888" spans="1:9" s="29" customFormat="1" hidden="1" x14ac:dyDescent="0.25">
      <c r="A1888" s="93">
        <f t="shared" si="31"/>
        <v>1886</v>
      </c>
      <c r="B1888" s="65" t="s">
        <v>19</v>
      </c>
      <c r="C1888" s="65" t="str">
        <f>VLOOKUP(B1888,Vereadores!$A$2:$C$59,2,0)</f>
        <v>PT</v>
      </c>
      <c r="D1888" s="71" t="s">
        <v>3844</v>
      </c>
      <c r="E1888" s="70">
        <v>50000</v>
      </c>
      <c r="F1888" s="65" t="s">
        <v>251</v>
      </c>
      <c r="G1888" s="65" t="s">
        <v>3845</v>
      </c>
      <c r="H1888" s="65" t="s">
        <v>195</v>
      </c>
      <c r="I1888" s="71"/>
    </row>
    <row r="1889" spans="1:9" s="29" customFormat="1" x14ac:dyDescent="0.25">
      <c r="A1889" s="93">
        <f t="shared" si="31"/>
        <v>1887</v>
      </c>
      <c r="B1889" s="65" t="s">
        <v>19</v>
      </c>
      <c r="C1889" s="65" t="str">
        <f>VLOOKUP(B1889,Vereadores!$A$2:$C$59,2,0)</f>
        <v>PT</v>
      </c>
      <c r="D1889" s="71" t="s">
        <v>3846</v>
      </c>
      <c r="E1889" s="70">
        <v>50000</v>
      </c>
      <c r="F1889" s="65" t="s">
        <v>251</v>
      </c>
      <c r="G1889" s="65" t="s">
        <v>3847</v>
      </c>
      <c r="H1889" s="65" t="s">
        <v>180</v>
      </c>
      <c r="I1889" s="71">
        <v>45581</v>
      </c>
    </row>
    <row r="1890" spans="1:9" s="29" customFormat="1" hidden="1" x14ac:dyDescent="0.25">
      <c r="A1890" s="93">
        <f t="shared" si="31"/>
        <v>1888</v>
      </c>
      <c r="B1890" s="65" t="s">
        <v>10</v>
      </c>
      <c r="C1890" s="65" t="str">
        <f>VLOOKUP(B1890,Vereadores!$A$2:$C$59,2,0)</f>
        <v>PSOL</v>
      </c>
      <c r="D1890" s="71" t="s">
        <v>3848</v>
      </c>
      <c r="E1890" s="70">
        <v>66600</v>
      </c>
      <c r="F1890" s="92" t="s">
        <v>251</v>
      </c>
      <c r="G1890" s="65" t="s">
        <v>3849</v>
      </c>
      <c r="H1890" s="65" t="s">
        <v>1040</v>
      </c>
      <c r="I1890" s="71"/>
    </row>
    <row r="1891" spans="1:9" s="29" customFormat="1" x14ac:dyDescent="0.25">
      <c r="A1891" s="93">
        <f t="shared" si="31"/>
        <v>1889</v>
      </c>
      <c r="B1891" s="65" t="s">
        <v>568</v>
      </c>
      <c r="C1891" s="65" t="str">
        <f>VLOOKUP(B1891,Vereadores!$A$2:$C$59,2,0)</f>
        <v>UNIÃO BRASIL</v>
      </c>
      <c r="D1891" s="80" t="s">
        <v>661</v>
      </c>
      <c r="E1891" s="70">
        <v>600000</v>
      </c>
      <c r="F1891" s="77" t="s">
        <v>265</v>
      </c>
      <c r="G1891" s="77" t="s">
        <v>3850</v>
      </c>
      <c r="H1891" s="65" t="s">
        <v>180</v>
      </c>
      <c r="I1891" s="71">
        <v>45635</v>
      </c>
    </row>
    <row r="1892" spans="1:9" s="29" customFormat="1" hidden="1" x14ac:dyDescent="0.25">
      <c r="A1892" s="93">
        <f t="shared" si="31"/>
        <v>1890</v>
      </c>
      <c r="B1892" s="65" t="s">
        <v>767</v>
      </c>
      <c r="C1892" s="65" t="str">
        <f>VLOOKUP(B1892,Vereadores!$A$2:$C$59,2,0)</f>
        <v>PT</v>
      </c>
      <c r="D1892" s="71" t="s">
        <v>3851</v>
      </c>
      <c r="E1892" s="70">
        <v>100000</v>
      </c>
      <c r="F1892" s="65" t="s">
        <v>189</v>
      </c>
      <c r="G1892" s="65" t="s">
        <v>3852</v>
      </c>
      <c r="H1892" s="65" t="s">
        <v>1040</v>
      </c>
      <c r="I1892" s="71"/>
    </row>
    <row r="1893" spans="1:9" s="29" customFormat="1" ht="30" hidden="1" x14ac:dyDescent="0.25">
      <c r="A1893" s="93">
        <f t="shared" si="31"/>
        <v>1891</v>
      </c>
      <c r="B1893" s="65" t="s">
        <v>767</v>
      </c>
      <c r="C1893" s="65" t="str">
        <f>VLOOKUP(B1893,Vereadores!$A$2:$C$59,2,0)</f>
        <v>PT</v>
      </c>
      <c r="D1893" s="71" t="s">
        <v>3853</v>
      </c>
      <c r="E1893" s="70">
        <v>100000</v>
      </c>
      <c r="F1893" s="65" t="s">
        <v>217</v>
      </c>
      <c r="G1893" s="65" t="s">
        <v>3854</v>
      </c>
      <c r="H1893" s="65" t="s">
        <v>1040</v>
      </c>
      <c r="I1893" s="71"/>
    </row>
    <row r="1894" spans="1:9" s="29" customFormat="1" ht="30" x14ac:dyDescent="0.25">
      <c r="A1894" s="93">
        <f t="shared" si="31"/>
        <v>1892</v>
      </c>
      <c r="B1894" s="65" t="s">
        <v>19</v>
      </c>
      <c r="C1894" s="65" t="str">
        <f>VLOOKUP(B1894,Vereadores!$A$2:$C$59,2,0)</f>
        <v>PT</v>
      </c>
      <c r="D1894" s="71" t="s">
        <v>3855</v>
      </c>
      <c r="E1894" s="70">
        <v>50000</v>
      </c>
      <c r="F1894" s="65" t="s">
        <v>251</v>
      </c>
      <c r="G1894" s="65" t="s">
        <v>3856</v>
      </c>
      <c r="H1894" s="65" t="s">
        <v>180</v>
      </c>
      <c r="I1894" s="71">
        <v>45581</v>
      </c>
    </row>
    <row r="1895" spans="1:9" s="29" customFormat="1" ht="30" x14ac:dyDescent="0.25">
      <c r="A1895" s="93">
        <f t="shared" si="31"/>
        <v>1893</v>
      </c>
      <c r="B1895" s="65" t="s">
        <v>122</v>
      </c>
      <c r="C1895" s="65" t="str">
        <f>VLOOKUP(B1895,Vereadores!$A$2:$C$59,2,0)</f>
        <v>PT</v>
      </c>
      <c r="D1895" s="71" t="s">
        <v>3857</v>
      </c>
      <c r="E1895" s="70">
        <v>50000</v>
      </c>
      <c r="F1895" s="65" t="s">
        <v>217</v>
      </c>
      <c r="G1895" s="65" t="s">
        <v>3858</v>
      </c>
      <c r="H1895" s="65" t="s">
        <v>180</v>
      </c>
      <c r="I1895" s="71">
        <v>45581</v>
      </c>
    </row>
    <row r="1896" spans="1:9" s="29" customFormat="1" x14ac:dyDescent="0.25">
      <c r="A1896" s="93">
        <f t="shared" si="31"/>
        <v>1894</v>
      </c>
      <c r="B1896" s="65" t="s">
        <v>19</v>
      </c>
      <c r="C1896" s="65" t="str">
        <f>VLOOKUP(B1896,Vereadores!$A$2:$C$59,2,0)</f>
        <v>PT</v>
      </c>
      <c r="D1896" s="85" t="s">
        <v>3859</v>
      </c>
      <c r="E1896" s="87">
        <v>50000</v>
      </c>
      <c r="F1896" s="92" t="s">
        <v>251</v>
      </c>
      <c r="G1896" s="85" t="s">
        <v>3860</v>
      </c>
      <c r="H1896" s="65" t="s">
        <v>180</v>
      </c>
      <c r="I1896" s="71">
        <v>45581</v>
      </c>
    </row>
    <row r="1897" spans="1:9" s="29" customFormat="1" ht="30" x14ac:dyDescent="0.25">
      <c r="A1897" s="93">
        <f t="shared" si="31"/>
        <v>1895</v>
      </c>
      <c r="B1897" s="65" t="s">
        <v>125</v>
      </c>
      <c r="C1897" s="65" t="str">
        <f>VLOOKUP(B1897,Vereadores!$A$2:$C$59,2,0)</f>
        <v>PSD</v>
      </c>
      <c r="D1897" s="71" t="s">
        <v>3861</v>
      </c>
      <c r="E1897" s="87">
        <v>230000</v>
      </c>
      <c r="F1897" s="92" t="s">
        <v>556</v>
      </c>
      <c r="G1897" s="65" t="s">
        <v>3862</v>
      </c>
      <c r="H1897" s="65" t="s">
        <v>180</v>
      </c>
      <c r="I1897" s="71" t="s">
        <v>824</v>
      </c>
    </row>
    <row r="1898" spans="1:9" s="29" customFormat="1" ht="30" x14ac:dyDescent="0.25">
      <c r="A1898" s="93">
        <f t="shared" si="31"/>
        <v>1896</v>
      </c>
      <c r="B1898" s="65" t="s">
        <v>69</v>
      </c>
      <c r="C1898" s="65" t="str">
        <f>VLOOKUP(B1898,Vereadores!$A$2:$C$59,2,0)</f>
        <v>MDB</v>
      </c>
      <c r="D1898" s="71" t="s">
        <v>3863</v>
      </c>
      <c r="E1898" s="87">
        <v>50000</v>
      </c>
      <c r="F1898" s="65" t="s">
        <v>251</v>
      </c>
      <c r="G1898" s="65" t="s">
        <v>3864</v>
      </c>
      <c r="H1898" s="65" t="s">
        <v>180</v>
      </c>
      <c r="I1898" s="71">
        <v>45565</v>
      </c>
    </row>
    <row r="1899" spans="1:9" s="29" customFormat="1" ht="30" hidden="1" x14ac:dyDescent="0.25">
      <c r="A1899" s="93">
        <f t="shared" si="31"/>
        <v>1897</v>
      </c>
      <c r="B1899" s="65" t="s">
        <v>447</v>
      </c>
      <c r="C1899" s="65" t="str">
        <f>VLOOKUP(B1899,Vereadores!$A$2:$C$59,2,0)</f>
        <v>PL</v>
      </c>
      <c r="D1899" s="71" t="s">
        <v>3865</v>
      </c>
      <c r="E1899" s="87">
        <v>70000</v>
      </c>
      <c r="F1899" s="65" t="s">
        <v>251</v>
      </c>
      <c r="G1899" s="65" t="s">
        <v>3866</v>
      </c>
      <c r="H1899" s="65" t="s">
        <v>976</v>
      </c>
      <c r="I1899" s="71"/>
    </row>
    <row r="1900" spans="1:9" s="29" customFormat="1" ht="30" hidden="1" x14ac:dyDescent="0.25">
      <c r="A1900" s="93">
        <f t="shared" si="31"/>
        <v>1898</v>
      </c>
      <c r="B1900" s="65" t="s">
        <v>129</v>
      </c>
      <c r="C1900" s="65" t="str">
        <f>VLOOKUP(B1900,Vereadores!$A$2:$C$59,2,0)</f>
        <v>PODEMOS</v>
      </c>
      <c r="D1900" s="80" t="s">
        <v>3867</v>
      </c>
      <c r="E1900" s="70">
        <v>50000</v>
      </c>
      <c r="F1900" s="77" t="s">
        <v>217</v>
      </c>
      <c r="G1900" s="77" t="s">
        <v>3868</v>
      </c>
      <c r="H1900" s="65" t="s">
        <v>976</v>
      </c>
      <c r="I1900" s="71"/>
    </row>
    <row r="1901" spans="1:9" s="29" customFormat="1" x14ac:dyDescent="0.25">
      <c r="A1901" s="93">
        <f t="shared" si="31"/>
        <v>1899</v>
      </c>
      <c r="B1901" s="65" t="s">
        <v>153</v>
      </c>
      <c r="C1901" s="65" t="str">
        <f>VLOOKUP(B1901,Vereadores!$A$2:$C$59,2,0)</f>
        <v>MDB</v>
      </c>
      <c r="D1901" s="71" t="s">
        <v>3869</v>
      </c>
      <c r="E1901" s="87">
        <v>200000</v>
      </c>
      <c r="F1901" s="65" t="s">
        <v>584</v>
      </c>
      <c r="G1901" s="65" t="s">
        <v>3870</v>
      </c>
      <c r="H1901" s="65" t="s">
        <v>180</v>
      </c>
      <c r="I1901" s="71">
        <v>45565</v>
      </c>
    </row>
    <row r="1902" spans="1:9" s="29" customFormat="1" hidden="1" x14ac:dyDescent="0.25">
      <c r="A1902" s="93">
        <f t="shared" si="31"/>
        <v>1900</v>
      </c>
      <c r="B1902" s="65" t="s">
        <v>103</v>
      </c>
      <c r="C1902" s="65" t="str">
        <f>VLOOKUP(B1902,Vereadores!$A$2:$C$59,2,0)</f>
        <v>PT</v>
      </c>
      <c r="D1902" s="71" t="s">
        <v>3871</v>
      </c>
      <c r="E1902" s="87">
        <v>46920</v>
      </c>
      <c r="F1902" s="65" t="s">
        <v>251</v>
      </c>
      <c r="G1902" s="65" t="s">
        <v>3872</v>
      </c>
      <c r="H1902" s="65" t="s">
        <v>976</v>
      </c>
      <c r="I1902" s="71"/>
    </row>
    <row r="1903" spans="1:9" s="29" customFormat="1" hidden="1" x14ac:dyDescent="0.25">
      <c r="A1903" s="93">
        <f t="shared" si="31"/>
        <v>1901</v>
      </c>
      <c r="B1903" s="65" t="s">
        <v>103</v>
      </c>
      <c r="C1903" s="65" t="str">
        <f>VLOOKUP(B1903,Vereadores!$A$2:$C$59,2,0)</f>
        <v>PT</v>
      </c>
      <c r="D1903" s="71" t="s">
        <v>3873</v>
      </c>
      <c r="E1903" s="87">
        <v>2818.42</v>
      </c>
      <c r="F1903" s="92" t="s">
        <v>178</v>
      </c>
      <c r="G1903" s="65" t="s">
        <v>3874</v>
      </c>
      <c r="H1903" s="65" t="s">
        <v>1040</v>
      </c>
      <c r="I1903" s="71"/>
    </row>
    <row r="1904" spans="1:9" s="29" customFormat="1" x14ac:dyDescent="0.25">
      <c r="A1904" s="93">
        <f t="shared" si="31"/>
        <v>1902</v>
      </c>
      <c r="B1904" s="65" t="s">
        <v>19</v>
      </c>
      <c r="C1904" s="65" t="str">
        <f>VLOOKUP(B1904,Vereadores!$A$2:$C$59,2,0)</f>
        <v>PT</v>
      </c>
      <c r="D1904" s="71" t="s">
        <v>3875</v>
      </c>
      <c r="E1904" s="87">
        <v>50000</v>
      </c>
      <c r="F1904" s="65" t="s">
        <v>251</v>
      </c>
      <c r="G1904" s="65" t="s">
        <v>3876</v>
      </c>
      <c r="H1904" s="65" t="s">
        <v>180</v>
      </c>
      <c r="I1904" s="71" t="s">
        <v>3810</v>
      </c>
    </row>
    <row r="1905" spans="1:9" s="29" customFormat="1" x14ac:dyDescent="0.25">
      <c r="A1905" s="93">
        <f t="shared" si="31"/>
        <v>1903</v>
      </c>
      <c r="B1905" s="65" t="s">
        <v>19</v>
      </c>
      <c r="C1905" s="65" t="str">
        <f>VLOOKUP(B1905,Vereadores!$A$2:$C$59,2,0)</f>
        <v>PT</v>
      </c>
      <c r="D1905" s="71" t="s">
        <v>3877</v>
      </c>
      <c r="E1905" s="87">
        <v>50000</v>
      </c>
      <c r="F1905" s="65" t="s">
        <v>251</v>
      </c>
      <c r="G1905" s="65" t="s">
        <v>3878</v>
      </c>
      <c r="H1905" s="65" t="s">
        <v>180</v>
      </c>
      <c r="I1905" s="71" t="s">
        <v>3810</v>
      </c>
    </row>
    <row r="1906" spans="1:9" s="29" customFormat="1" ht="30" x14ac:dyDescent="0.25">
      <c r="A1906" s="93">
        <f t="shared" si="31"/>
        <v>1904</v>
      </c>
      <c r="B1906" s="65" t="s">
        <v>19</v>
      </c>
      <c r="C1906" s="65" t="str">
        <f>VLOOKUP(B1906,Vereadores!$A$2:$C$59,2,0)</f>
        <v>PT</v>
      </c>
      <c r="D1906" s="71" t="s">
        <v>3879</v>
      </c>
      <c r="E1906" s="87">
        <v>50000</v>
      </c>
      <c r="F1906" s="65" t="s">
        <v>251</v>
      </c>
      <c r="G1906" s="65" t="s">
        <v>3880</v>
      </c>
      <c r="H1906" s="65" t="s">
        <v>180</v>
      </c>
      <c r="I1906" s="71" t="s">
        <v>3810</v>
      </c>
    </row>
    <row r="1907" spans="1:9" s="29" customFormat="1" x14ac:dyDescent="0.25">
      <c r="A1907" s="93">
        <f t="shared" si="31"/>
        <v>1905</v>
      </c>
      <c r="B1907" s="65" t="s">
        <v>19</v>
      </c>
      <c r="C1907" s="65" t="str">
        <f>VLOOKUP(B1907,Vereadores!$A$2:$C$59,2,0)</f>
        <v>PT</v>
      </c>
      <c r="D1907" s="71" t="s">
        <v>3881</v>
      </c>
      <c r="E1907" s="87">
        <v>50000</v>
      </c>
      <c r="F1907" s="65" t="s">
        <v>251</v>
      </c>
      <c r="G1907" s="65" t="s">
        <v>3882</v>
      </c>
      <c r="H1907" s="65" t="s">
        <v>180</v>
      </c>
      <c r="I1907" s="71" t="s">
        <v>3810</v>
      </c>
    </row>
    <row r="1908" spans="1:9" s="29" customFormat="1" ht="30" hidden="1" x14ac:dyDescent="0.25">
      <c r="A1908" s="93">
        <f t="shared" si="31"/>
        <v>1906</v>
      </c>
      <c r="B1908" s="65" t="s">
        <v>59</v>
      </c>
      <c r="C1908" s="65" t="str">
        <f>VLOOKUP(B1908,Vereadores!$A$2:$C$59,2,0)</f>
        <v>NOVO</v>
      </c>
      <c r="D1908" s="71" t="s">
        <v>3883</v>
      </c>
      <c r="E1908" s="87">
        <v>12000</v>
      </c>
      <c r="F1908" s="65" t="s">
        <v>251</v>
      </c>
      <c r="G1908" s="65" t="s">
        <v>3884</v>
      </c>
      <c r="H1908" s="65" t="s">
        <v>195</v>
      </c>
      <c r="I1908" s="71"/>
    </row>
    <row r="1909" spans="1:9" s="29" customFormat="1" ht="30" x14ac:dyDescent="0.25">
      <c r="A1909" s="93">
        <f t="shared" si="31"/>
        <v>1907</v>
      </c>
      <c r="B1909" s="65" t="s">
        <v>234</v>
      </c>
      <c r="C1909" s="65" t="str">
        <f>VLOOKUP(B1909,Vereadores!$A$2:$C$59,2,0)</f>
        <v>PSD</v>
      </c>
      <c r="D1909" s="80" t="s">
        <v>3885</v>
      </c>
      <c r="E1909" s="70">
        <v>50000</v>
      </c>
      <c r="F1909" s="77" t="s">
        <v>212</v>
      </c>
      <c r="G1909" s="77" t="s">
        <v>3886</v>
      </c>
      <c r="H1909" s="65" t="s">
        <v>180</v>
      </c>
      <c r="I1909" s="71" t="s">
        <v>3810</v>
      </c>
    </row>
    <row r="1910" spans="1:9" s="29" customFormat="1" hidden="1" x14ac:dyDescent="0.25">
      <c r="A1910" s="93">
        <f t="shared" si="31"/>
        <v>1908</v>
      </c>
      <c r="B1910" s="65" t="s">
        <v>19</v>
      </c>
      <c r="C1910" s="65" t="str">
        <f>VLOOKUP(B1910,Vereadores!$A$2:$C$59,2,0)</f>
        <v>PT</v>
      </c>
      <c r="D1910" s="71" t="s">
        <v>3887</v>
      </c>
      <c r="E1910" s="87">
        <v>50000</v>
      </c>
      <c r="F1910" s="65" t="s">
        <v>251</v>
      </c>
      <c r="G1910" s="65" t="s">
        <v>3888</v>
      </c>
      <c r="H1910" s="65" t="s">
        <v>195</v>
      </c>
      <c r="I1910" s="71"/>
    </row>
    <row r="1911" spans="1:9" s="29" customFormat="1" hidden="1" x14ac:dyDescent="0.25">
      <c r="A1911" s="93">
        <f t="shared" si="31"/>
        <v>1909</v>
      </c>
      <c r="B1911" s="65" t="s">
        <v>19</v>
      </c>
      <c r="C1911" s="65" t="str">
        <f>VLOOKUP(B1911,Vereadores!$A$2:$C$59,2,0)</f>
        <v>PT</v>
      </c>
      <c r="D1911" s="71" t="s">
        <v>3889</v>
      </c>
      <c r="E1911" s="87">
        <v>50000</v>
      </c>
      <c r="F1911" s="65" t="s">
        <v>251</v>
      </c>
      <c r="G1911" s="65" t="s">
        <v>3890</v>
      </c>
      <c r="H1911" s="65" t="s">
        <v>195</v>
      </c>
      <c r="I1911" s="71"/>
    </row>
    <row r="1912" spans="1:9" s="29" customFormat="1" x14ac:dyDescent="0.25">
      <c r="A1912" s="93">
        <f t="shared" si="31"/>
        <v>1910</v>
      </c>
      <c r="B1912" s="65" t="s">
        <v>153</v>
      </c>
      <c r="C1912" s="65" t="str">
        <f>VLOOKUP(B1912,Vereadores!$A$2:$C$59,2,0)</f>
        <v>MDB</v>
      </c>
      <c r="D1912" s="71" t="s">
        <v>3891</v>
      </c>
      <c r="E1912" s="87">
        <v>100000</v>
      </c>
      <c r="F1912" s="92" t="s">
        <v>584</v>
      </c>
      <c r="G1912" s="65" t="s">
        <v>3892</v>
      </c>
      <c r="H1912" s="65" t="s">
        <v>180</v>
      </c>
      <c r="I1912" s="71">
        <v>45635</v>
      </c>
    </row>
    <row r="1913" spans="1:9" s="29" customFormat="1" ht="30" x14ac:dyDescent="0.25">
      <c r="A1913" s="93">
        <f t="shared" si="31"/>
        <v>1911</v>
      </c>
      <c r="B1913" s="65" t="s">
        <v>153</v>
      </c>
      <c r="C1913" s="65" t="str">
        <f>VLOOKUP(B1913,Vereadores!$A$2:$C$59,2,0)</f>
        <v>MDB</v>
      </c>
      <c r="D1913" s="71" t="s">
        <v>3893</v>
      </c>
      <c r="E1913" s="87">
        <v>100000</v>
      </c>
      <c r="F1913" s="92" t="s">
        <v>299</v>
      </c>
      <c r="G1913" s="65" t="s">
        <v>3894</v>
      </c>
      <c r="H1913" s="65" t="s">
        <v>180</v>
      </c>
      <c r="I1913" s="71">
        <v>45565</v>
      </c>
    </row>
    <row r="1914" spans="1:9" s="29" customFormat="1" hidden="1" x14ac:dyDescent="0.25">
      <c r="A1914" s="93">
        <f t="shared" si="31"/>
        <v>1912</v>
      </c>
      <c r="B1914" s="65" t="s">
        <v>86</v>
      </c>
      <c r="C1914" s="65" t="str">
        <f>VLOOKUP(B1914,Vereadores!$A$2:$C$59,2,0)</f>
        <v>MDB</v>
      </c>
      <c r="D1914" s="71" t="s">
        <v>3895</v>
      </c>
      <c r="E1914" s="87">
        <v>300000</v>
      </c>
      <c r="F1914" s="65" t="s">
        <v>189</v>
      </c>
      <c r="G1914" s="65" t="s">
        <v>3896</v>
      </c>
      <c r="H1914" s="65" t="s">
        <v>195</v>
      </c>
      <c r="I1914" s="86"/>
    </row>
    <row r="1915" spans="1:9" s="29" customFormat="1" ht="30" x14ac:dyDescent="0.25">
      <c r="A1915" s="93">
        <f t="shared" si="31"/>
        <v>1913</v>
      </c>
      <c r="B1915" s="71" t="s">
        <v>59</v>
      </c>
      <c r="C1915" s="65" t="str">
        <f>VLOOKUP(B1915,Vereadores!$A$2:$C$59,2,0)</f>
        <v>NOVO</v>
      </c>
      <c r="D1915" s="71" t="s">
        <v>3897</v>
      </c>
      <c r="E1915" s="87">
        <v>12000</v>
      </c>
      <c r="F1915" s="65" t="s">
        <v>251</v>
      </c>
      <c r="G1915" s="65" t="s">
        <v>3898</v>
      </c>
      <c r="H1915" s="65" t="s">
        <v>180</v>
      </c>
      <c r="I1915" s="71">
        <v>45565</v>
      </c>
    </row>
    <row r="1916" spans="1:9" s="29" customFormat="1" ht="54.75" hidden="1" customHeight="1" x14ac:dyDescent="0.25">
      <c r="A1916" s="93">
        <f t="shared" si="31"/>
        <v>1914</v>
      </c>
      <c r="B1916" s="71" t="s">
        <v>19</v>
      </c>
      <c r="C1916" s="65" t="str">
        <f>VLOOKUP(B1916,Vereadores!$A$2:$C$59,2,0)</f>
        <v>PT</v>
      </c>
      <c r="D1916" s="71" t="s">
        <v>3899</v>
      </c>
      <c r="E1916" s="87">
        <v>50000</v>
      </c>
      <c r="F1916" s="65" t="s">
        <v>251</v>
      </c>
      <c r="G1916" s="65" t="s">
        <v>3900</v>
      </c>
      <c r="H1916" s="65" t="s">
        <v>195</v>
      </c>
      <c r="I1916" s="71"/>
    </row>
    <row r="1917" spans="1:9" s="29" customFormat="1" x14ac:dyDescent="0.25">
      <c r="A1917" s="93">
        <f t="shared" si="31"/>
        <v>1915</v>
      </c>
      <c r="B1917" s="65" t="s">
        <v>17</v>
      </c>
      <c r="C1917" s="65" t="str">
        <f>VLOOKUP(B1917,Vereadores!$A$2:$C$59,2,0)</f>
        <v>PT</v>
      </c>
      <c r="D1917" s="71" t="s">
        <v>3901</v>
      </c>
      <c r="E1917" s="87">
        <v>50000</v>
      </c>
      <c r="F1917" s="65" t="s">
        <v>251</v>
      </c>
      <c r="G1917" s="65" t="s">
        <v>3902</v>
      </c>
      <c r="H1917" s="65" t="s">
        <v>180</v>
      </c>
      <c r="I1917" s="86" t="s">
        <v>3810</v>
      </c>
    </row>
    <row r="1918" spans="1:9" s="29" customFormat="1" ht="30" hidden="1" x14ac:dyDescent="0.25">
      <c r="A1918" s="93">
        <f t="shared" si="31"/>
        <v>1916</v>
      </c>
      <c r="B1918" s="65" t="s">
        <v>120</v>
      </c>
      <c r="C1918" s="65" t="str">
        <f>VLOOKUP(B1918,Vereadores!$A$2:$C$59,2,0)</f>
        <v>PSOL</v>
      </c>
      <c r="D1918" s="80" t="s">
        <v>3903</v>
      </c>
      <c r="E1918" s="70">
        <v>180000</v>
      </c>
      <c r="F1918" s="77" t="s">
        <v>217</v>
      </c>
      <c r="G1918" s="77" t="s">
        <v>3904</v>
      </c>
      <c r="H1918" s="65" t="s">
        <v>1040</v>
      </c>
      <c r="I1918" s="71"/>
    </row>
    <row r="1919" spans="1:9" s="29" customFormat="1" ht="30" hidden="1" x14ac:dyDescent="0.25">
      <c r="A1919" s="93">
        <f t="shared" si="31"/>
        <v>1917</v>
      </c>
      <c r="B1919" s="65" t="s">
        <v>159</v>
      </c>
      <c r="C1919" s="65" t="str">
        <f>VLOOKUP(B1919,Vereadores!$A$2:$C$59,2,0)</f>
        <v>PSOL</v>
      </c>
      <c r="D1919" s="71" t="s">
        <v>3905</v>
      </c>
      <c r="E1919" s="87">
        <v>120000</v>
      </c>
      <c r="F1919" s="92" t="s">
        <v>251</v>
      </c>
      <c r="G1919" s="65" t="s">
        <v>3906</v>
      </c>
      <c r="H1919" s="65" t="s">
        <v>1040</v>
      </c>
      <c r="I1919" s="71"/>
    </row>
    <row r="1920" spans="1:9" s="29" customFormat="1" hidden="1" x14ac:dyDescent="0.25">
      <c r="A1920" s="93">
        <f t="shared" si="31"/>
        <v>1918</v>
      </c>
      <c r="B1920" s="65" t="s">
        <v>125</v>
      </c>
      <c r="C1920" s="65" t="str">
        <f>VLOOKUP(B1920,Vereadores!$A$2:$C$59,2,0)</f>
        <v>PSD</v>
      </c>
      <c r="D1920" s="71" t="s">
        <v>3907</v>
      </c>
      <c r="E1920" s="87">
        <v>100000</v>
      </c>
      <c r="F1920" s="92" t="s">
        <v>556</v>
      </c>
      <c r="G1920" s="65" t="s">
        <v>3908</v>
      </c>
      <c r="H1920" s="65" t="s">
        <v>976</v>
      </c>
      <c r="I1920" s="71"/>
    </row>
    <row r="1921" spans="1:9" s="29" customFormat="1" ht="30" x14ac:dyDescent="0.25">
      <c r="A1921" s="93">
        <f t="shared" si="31"/>
        <v>1919</v>
      </c>
      <c r="B1921" s="71" t="s">
        <v>63</v>
      </c>
      <c r="C1921" s="65" t="str">
        <f>VLOOKUP(B1921,Vereadores!$A$2:$C$59,2,0)</f>
        <v>PODEMOS</v>
      </c>
      <c r="D1921" s="71" t="s">
        <v>3909</v>
      </c>
      <c r="E1921" s="87">
        <v>290000</v>
      </c>
      <c r="F1921" s="65" t="s">
        <v>189</v>
      </c>
      <c r="G1921" s="65" t="s">
        <v>3910</v>
      </c>
      <c r="H1921" s="65" t="s">
        <v>180</v>
      </c>
      <c r="I1921" s="86" t="s">
        <v>3810</v>
      </c>
    </row>
    <row r="1922" spans="1:9" s="29" customFormat="1" ht="30" hidden="1" x14ac:dyDescent="0.25">
      <c r="A1922" s="93">
        <f t="shared" si="31"/>
        <v>1920</v>
      </c>
      <c r="B1922" s="65" t="s">
        <v>80</v>
      </c>
      <c r="C1922" s="65" t="str">
        <f>VLOOKUP(B1922,Vereadores!$A$2:$C$59,2,0)</f>
        <v>PSOL</v>
      </c>
      <c r="D1922" s="80" t="s">
        <v>3911</v>
      </c>
      <c r="E1922" s="70">
        <v>30000</v>
      </c>
      <c r="F1922" s="77" t="s">
        <v>217</v>
      </c>
      <c r="G1922" s="77" t="s">
        <v>3912</v>
      </c>
      <c r="H1922" s="65" t="s">
        <v>1040</v>
      </c>
      <c r="I1922" s="71"/>
    </row>
    <row r="1923" spans="1:9" s="29" customFormat="1" ht="30" x14ac:dyDescent="0.25">
      <c r="A1923" s="93">
        <f t="shared" ref="A1923:A1986" si="32">A1922+1</f>
        <v>1921</v>
      </c>
      <c r="B1923" s="65" t="s">
        <v>656</v>
      </c>
      <c r="C1923" s="65" t="str">
        <f>VLOOKUP(B1923,Vereadores!$A$2:$C$59,2,0)</f>
        <v>PP</v>
      </c>
      <c r="D1923" s="80" t="s">
        <v>3913</v>
      </c>
      <c r="E1923" s="70">
        <v>500000</v>
      </c>
      <c r="F1923" s="77" t="s">
        <v>217</v>
      </c>
      <c r="G1923" s="77" t="s">
        <v>3914</v>
      </c>
      <c r="H1923" s="65" t="s">
        <v>180</v>
      </c>
      <c r="I1923" s="71">
        <v>45565</v>
      </c>
    </row>
    <row r="1924" spans="1:9" s="29" customFormat="1" ht="45" x14ac:dyDescent="0.25">
      <c r="A1924" s="93">
        <f t="shared" si="32"/>
        <v>1922</v>
      </c>
      <c r="B1924" s="65" t="s">
        <v>568</v>
      </c>
      <c r="C1924" s="65" t="str">
        <f>VLOOKUP(B1924,Vereadores!$A$2:$C$59,2,0)</f>
        <v>UNIÃO BRASIL</v>
      </c>
      <c r="D1924" s="71" t="s">
        <v>3915</v>
      </c>
      <c r="E1924" s="87">
        <v>300000</v>
      </c>
      <c r="F1924" s="92" t="s">
        <v>212</v>
      </c>
      <c r="G1924" s="65" t="s">
        <v>3916</v>
      </c>
      <c r="H1924" s="65" t="s">
        <v>180</v>
      </c>
      <c r="I1924" s="71" t="s">
        <v>3917</v>
      </c>
    </row>
    <row r="1925" spans="1:9" s="29" customFormat="1" hidden="1" x14ac:dyDescent="0.25">
      <c r="A1925" s="93">
        <f t="shared" si="32"/>
        <v>1923</v>
      </c>
      <c r="B1925" s="65" t="s">
        <v>153</v>
      </c>
      <c r="C1925" s="65" t="str">
        <f>VLOOKUP(B1925,Vereadores!$A$2:$C$59,2,0)</f>
        <v>MDB</v>
      </c>
      <c r="D1925" s="80" t="s">
        <v>3918</v>
      </c>
      <c r="E1925" s="70">
        <v>300000</v>
      </c>
      <c r="F1925" s="77" t="s">
        <v>221</v>
      </c>
      <c r="G1925" s="77" t="s">
        <v>3919</v>
      </c>
      <c r="H1925" s="65" t="s">
        <v>195</v>
      </c>
      <c r="I1925" s="71"/>
    </row>
    <row r="1926" spans="1:9" s="29" customFormat="1" hidden="1" x14ac:dyDescent="0.25">
      <c r="A1926" s="93">
        <f t="shared" si="32"/>
        <v>1924</v>
      </c>
      <c r="B1926" s="65" t="s">
        <v>293</v>
      </c>
      <c r="C1926" s="65" t="str">
        <f>VLOOKUP(B1926,Vereadores!$A$2:$C$59,2,0)</f>
        <v>PT</v>
      </c>
      <c r="D1926" s="71" t="s">
        <v>3920</v>
      </c>
      <c r="E1926" s="87">
        <v>150000</v>
      </c>
      <c r="F1926" s="92" t="s">
        <v>265</v>
      </c>
      <c r="G1926" s="65" t="s">
        <v>3921</v>
      </c>
      <c r="H1926" s="65" t="s">
        <v>976</v>
      </c>
      <c r="I1926" s="71"/>
    </row>
    <row r="1927" spans="1:9" s="29" customFormat="1" hidden="1" x14ac:dyDescent="0.25">
      <c r="A1927" s="93">
        <f t="shared" si="32"/>
        <v>1925</v>
      </c>
      <c r="B1927" s="65" t="s">
        <v>290</v>
      </c>
      <c r="C1927" s="65" t="str">
        <f>VLOOKUP(B1927,Vereadores!$A$2:$C$59,2,0)</f>
        <v>PP</v>
      </c>
      <c r="D1927" s="71" t="s">
        <v>3922</v>
      </c>
      <c r="E1927" s="87">
        <v>10000</v>
      </c>
      <c r="F1927" s="92" t="s">
        <v>261</v>
      </c>
      <c r="G1927" s="65" t="s">
        <v>3923</v>
      </c>
      <c r="H1927" s="65" t="s">
        <v>214</v>
      </c>
      <c r="I1927" s="71"/>
    </row>
    <row r="1928" spans="1:9" s="29" customFormat="1" ht="80.25" customHeight="1" x14ac:dyDescent="0.25">
      <c r="A1928" s="93">
        <f t="shared" si="32"/>
        <v>1926</v>
      </c>
      <c r="B1928" s="65" t="s">
        <v>290</v>
      </c>
      <c r="C1928" s="65" t="str">
        <f>VLOOKUP(B1928,Vereadores!$A$2:$C$59,2,0)</f>
        <v>PP</v>
      </c>
      <c r="D1928" s="71" t="s">
        <v>3924</v>
      </c>
      <c r="E1928" s="87">
        <v>62224.55</v>
      </c>
      <c r="F1928" s="92" t="s">
        <v>178</v>
      </c>
      <c r="G1928" s="65" t="s">
        <v>3925</v>
      </c>
      <c r="H1928" s="65" t="s">
        <v>180</v>
      </c>
      <c r="I1928" s="71" t="s">
        <v>3810</v>
      </c>
    </row>
    <row r="1929" spans="1:9" s="29" customFormat="1" ht="67.5" hidden="1" customHeight="1" x14ac:dyDescent="0.25">
      <c r="A1929" s="93">
        <f t="shared" si="32"/>
        <v>1927</v>
      </c>
      <c r="B1929" s="65" t="s">
        <v>120</v>
      </c>
      <c r="C1929" s="65" t="str">
        <f>VLOOKUP(B1929,Vereadores!$A$2:$C$59,2,0)</f>
        <v>PSOL</v>
      </c>
      <c r="D1929" s="80" t="s">
        <v>294</v>
      </c>
      <c r="E1929" s="70">
        <v>100000</v>
      </c>
      <c r="F1929" s="77" t="s">
        <v>178</v>
      </c>
      <c r="G1929" s="77" t="s">
        <v>3926</v>
      </c>
      <c r="H1929" s="65" t="s">
        <v>1040</v>
      </c>
      <c r="I1929" s="71"/>
    </row>
    <row r="1930" spans="1:9" s="29" customFormat="1" x14ac:dyDescent="0.25">
      <c r="A1930" s="93">
        <f t="shared" si="32"/>
        <v>1928</v>
      </c>
      <c r="B1930" s="65" t="s">
        <v>161</v>
      </c>
      <c r="C1930" s="65" t="str">
        <f>VLOOKUP(B1930,Vereadores!$A$2:$C$59,2,0)</f>
        <v>PL</v>
      </c>
      <c r="D1930" s="71" t="s">
        <v>3927</v>
      </c>
      <c r="E1930" s="87">
        <v>180000</v>
      </c>
      <c r="F1930" s="92" t="s">
        <v>251</v>
      </c>
      <c r="G1930" s="65" t="s">
        <v>3928</v>
      </c>
      <c r="H1930" s="65" t="s">
        <v>180</v>
      </c>
      <c r="I1930" s="71">
        <v>45565</v>
      </c>
    </row>
    <row r="1931" spans="1:9" s="29" customFormat="1" hidden="1" x14ac:dyDescent="0.25">
      <c r="A1931" s="93">
        <f t="shared" si="32"/>
        <v>1929</v>
      </c>
      <c r="B1931" s="65" t="s">
        <v>12</v>
      </c>
      <c r="C1931" s="65" t="str">
        <f>VLOOKUP(B1931,Vereadores!$A$2:$C$59,2,0)</f>
        <v>PSOL</v>
      </c>
      <c r="D1931" s="80" t="s">
        <v>390</v>
      </c>
      <c r="E1931" s="70">
        <v>100000</v>
      </c>
      <c r="F1931" s="77" t="s">
        <v>178</v>
      </c>
      <c r="G1931" s="77" t="s">
        <v>3929</v>
      </c>
      <c r="H1931" s="65" t="s">
        <v>195</v>
      </c>
      <c r="I1931" s="71"/>
    </row>
    <row r="1932" spans="1:9" s="29" customFormat="1" ht="30" hidden="1" x14ac:dyDescent="0.25">
      <c r="A1932" s="93">
        <f t="shared" si="32"/>
        <v>1930</v>
      </c>
      <c r="B1932" s="65" t="s">
        <v>125</v>
      </c>
      <c r="C1932" s="65" t="str">
        <f>VLOOKUP(B1932,Vereadores!$A$2:$C$59,2,0)</f>
        <v>PSD</v>
      </c>
      <c r="D1932" s="71" t="s">
        <v>3930</v>
      </c>
      <c r="E1932" s="87">
        <v>31000</v>
      </c>
      <c r="F1932" s="92" t="s">
        <v>189</v>
      </c>
      <c r="G1932" s="65" t="s">
        <v>3931</v>
      </c>
      <c r="H1932" s="65" t="s">
        <v>289</v>
      </c>
      <c r="I1932" s="71"/>
    </row>
    <row r="1933" spans="1:9" s="29" customFormat="1" ht="30" hidden="1" x14ac:dyDescent="0.25">
      <c r="A1933" s="93">
        <f t="shared" si="32"/>
        <v>1931</v>
      </c>
      <c r="B1933" s="65" t="s">
        <v>159</v>
      </c>
      <c r="C1933" s="65" t="str">
        <f>VLOOKUP(B1933,Vereadores!$A$2:$C$59,2,0)</f>
        <v>PSOL</v>
      </c>
      <c r="D1933" s="71" t="s">
        <v>3932</v>
      </c>
      <c r="E1933" s="87">
        <v>10000</v>
      </c>
      <c r="F1933" s="92" t="s">
        <v>251</v>
      </c>
      <c r="G1933" s="65" t="s">
        <v>3933</v>
      </c>
      <c r="H1933" s="65" t="s">
        <v>214</v>
      </c>
      <c r="I1933" s="71"/>
    </row>
    <row r="1934" spans="1:9" s="29" customFormat="1" hidden="1" x14ac:dyDescent="0.25">
      <c r="A1934" s="93">
        <f t="shared" si="32"/>
        <v>1932</v>
      </c>
      <c r="B1934" s="65" t="s">
        <v>767</v>
      </c>
      <c r="C1934" s="65" t="str">
        <f>VLOOKUP(B1934,Vereadores!$A$2:$C$59,2,0)</f>
        <v>PT</v>
      </c>
      <c r="D1934" s="71" t="s">
        <v>3934</v>
      </c>
      <c r="E1934" s="87">
        <v>60000</v>
      </c>
      <c r="F1934" s="92" t="s">
        <v>251</v>
      </c>
      <c r="G1934" s="65" t="s">
        <v>3935</v>
      </c>
      <c r="H1934" s="65" t="s">
        <v>214</v>
      </c>
      <c r="I1934" s="71"/>
    </row>
    <row r="1935" spans="1:9" s="29" customFormat="1" ht="30" x14ac:dyDescent="0.25">
      <c r="A1935" s="93">
        <f t="shared" si="32"/>
        <v>1933</v>
      </c>
      <c r="B1935" s="65" t="s">
        <v>17</v>
      </c>
      <c r="C1935" s="65" t="str">
        <f>VLOOKUP(B1935,Vereadores!$A$2:$C$59,2,0)</f>
        <v>PT</v>
      </c>
      <c r="D1935" s="80" t="s">
        <v>3936</v>
      </c>
      <c r="E1935" s="70">
        <v>25639.09</v>
      </c>
      <c r="F1935" s="77" t="s">
        <v>178</v>
      </c>
      <c r="G1935" s="77" t="s">
        <v>3937</v>
      </c>
      <c r="H1935" s="65" t="s">
        <v>180</v>
      </c>
      <c r="I1935" s="71" t="s">
        <v>3810</v>
      </c>
    </row>
    <row r="1936" spans="1:9" s="29" customFormat="1" x14ac:dyDescent="0.25">
      <c r="A1936" s="93">
        <f t="shared" si="32"/>
        <v>1934</v>
      </c>
      <c r="B1936" s="65" t="s">
        <v>17</v>
      </c>
      <c r="C1936" s="65" t="str">
        <f>VLOOKUP(B1936,Vereadores!$A$2:$C$59,2,0)</f>
        <v>PT</v>
      </c>
      <c r="D1936" s="71" t="s">
        <v>3938</v>
      </c>
      <c r="E1936" s="87">
        <v>23608.59</v>
      </c>
      <c r="F1936" s="65" t="s">
        <v>178</v>
      </c>
      <c r="G1936" s="65" t="s">
        <v>3939</v>
      </c>
      <c r="H1936" s="65" t="s">
        <v>180</v>
      </c>
      <c r="I1936" s="71" t="s">
        <v>3810</v>
      </c>
    </row>
    <row r="1937" spans="1:9" s="29" customFormat="1" ht="30" hidden="1" x14ac:dyDescent="0.25">
      <c r="A1937" s="93">
        <f t="shared" si="32"/>
        <v>1935</v>
      </c>
      <c r="B1937" s="65" t="s">
        <v>10</v>
      </c>
      <c r="C1937" s="65" t="str">
        <f>VLOOKUP(B1937,Vereadores!$A$2:$C$59,2,0)</f>
        <v>PSOL</v>
      </c>
      <c r="D1937" s="71" t="s">
        <v>3940</v>
      </c>
      <c r="E1937" s="87">
        <v>100000</v>
      </c>
      <c r="F1937" s="65" t="s">
        <v>251</v>
      </c>
      <c r="G1937" s="65" t="s">
        <v>3941</v>
      </c>
      <c r="H1937" s="65" t="s">
        <v>289</v>
      </c>
      <c r="I1937" s="71"/>
    </row>
    <row r="1938" spans="1:9" s="29" customFormat="1" ht="30" x14ac:dyDescent="0.25">
      <c r="A1938" s="93">
        <f t="shared" si="32"/>
        <v>1936</v>
      </c>
      <c r="B1938" s="65" t="s">
        <v>86</v>
      </c>
      <c r="C1938" s="65" t="str">
        <f>VLOOKUP(B1938,Vereadores!$A$2:$C$59,2,0)</f>
        <v>MDB</v>
      </c>
      <c r="D1938" s="71" t="s">
        <v>3942</v>
      </c>
      <c r="E1938" s="87">
        <v>500000</v>
      </c>
      <c r="F1938" s="65" t="s">
        <v>251</v>
      </c>
      <c r="G1938" s="65" t="s">
        <v>3943</v>
      </c>
      <c r="H1938" s="65" t="s">
        <v>180</v>
      </c>
      <c r="I1938" s="71" t="s">
        <v>824</v>
      </c>
    </row>
    <row r="1939" spans="1:9" s="29" customFormat="1" ht="30" x14ac:dyDescent="0.25">
      <c r="A1939" s="93">
        <f t="shared" si="32"/>
        <v>1937</v>
      </c>
      <c r="B1939" s="65" t="s">
        <v>125</v>
      </c>
      <c r="C1939" s="65" t="str">
        <f>VLOOKUP(B1939,Vereadores!$A$2:$C$59,2,0)</f>
        <v>PSD</v>
      </c>
      <c r="D1939" s="80" t="s">
        <v>3944</v>
      </c>
      <c r="E1939" s="70">
        <v>400000</v>
      </c>
      <c r="F1939" s="77" t="s">
        <v>217</v>
      </c>
      <c r="G1939" s="77" t="s">
        <v>3945</v>
      </c>
      <c r="H1939" s="65" t="s">
        <v>180</v>
      </c>
      <c r="I1939" s="71" t="s">
        <v>3917</v>
      </c>
    </row>
    <row r="1940" spans="1:9" s="29" customFormat="1" hidden="1" x14ac:dyDescent="0.25">
      <c r="A1940" s="93">
        <f t="shared" si="32"/>
        <v>1938</v>
      </c>
      <c r="B1940" s="65" t="s">
        <v>12</v>
      </c>
      <c r="C1940" s="65" t="str">
        <f>VLOOKUP(B1940,Vereadores!$A$2:$C$59,2,0)</f>
        <v>PSOL</v>
      </c>
      <c r="D1940" s="71" t="s">
        <v>390</v>
      </c>
      <c r="E1940" s="87">
        <v>100000</v>
      </c>
      <c r="F1940" s="92" t="s">
        <v>178</v>
      </c>
      <c r="G1940" s="65" t="s">
        <v>3946</v>
      </c>
      <c r="H1940" s="65" t="s">
        <v>1040</v>
      </c>
      <c r="I1940" s="71"/>
    </row>
    <row r="1941" spans="1:9" s="29" customFormat="1" hidden="1" x14ac:dyDescent="0.25">
      <c r="A1941" s="93">
        <f t="shared" si="32"/>
        <v>1939</v>
      </c>
      <c r="B1941" s="65" t="s">
        <v>12</v>
      </c>
      <c r="C1941" s="65" t="str">
        <f>VLOOKUP(B1941,Vereadores!$A$2:$C$59,2,0)</f>
        <v>PSOL</v>
      </c>
      <c r="D1941" s="71" t="s">
        <v>3947</v>
      </c>
      <c r="E1941" s="87">
        <v>100000</v>
      </c>
      <c r="F1941" s="77" t="s">
        <v>221</v>
      </c>
      <c r="G1941" s="65" t="s">
        <v>3948</v>
      </c>
      <c r="H1941" s="65" t="s">
        <v>195</v>
      </c>
      <c r="I1941" s="71"/>
    </row>
    <row r="1942" spans="1:9" s="29" customFormat="1" ht="30" hidden="1" x14ac:dyDescent="0.25">
      <c r="A1942" s="93">
        <f t="shared" si="32"/>
        <v>1940</v>
      </c>
      <c r="B1942" s="65" t="s">
        <v>80</v>
      </c>
      <c r="C1942" s="65" t="str">
        <f>VLOOKUP(B1942,Vereadores!$A$2:$C$59,2,0)</f>
        <v>PSOL</v>
      </c>
      <c r="D1942" s="85" t="s">
        <v>3949</v>
      </c>
      <c r="E1942" s="87">
        <v>84350.07</v>
      </c>
      <c r="F1942" s="92" t="s">
        <v>178</v>
      </c>
      <c r="G1942" s="85" t="s">
        <v>3950</v>
      </c>
      <c r="H1942" s="65" t="s">
        <v>1040</v>
      </c>
      <c r="I1942" s="86"/>
    </row>
    <row r="1943" spans="1:9" s="29" customFormat="1" x14ac:dyDescent="0.25">
      <c r="A1943" s="93">
        <f t="shared" si="32"/>
        <v>1941</v>
      </c>
      <c r="B1943" s="65" t="s">
        <v>113</v>
      </c>
      <c r="C1943" s="65" t="str">
        <f>VLOOKUP(B1943,Vereadores!$A$2:$C$59,2,0)</f>
        <v>MDB</v>
      </c>
      <c r="D1943" s="71" t="s">
        <v>3951</v>
      </c>
      <c r="E1943" s="87">
        <v>80000</v>
      </c>
      <c r="F1943" s="92" t="s">
        <v>415</v>
      </c>
      <c r="G1943" s="65" t="s">
        <v>3952</v>
      </c>
      <c r="H1943" s="65" t="s">
        <v>180</v>
      </c>
      <c r="I1943" s="71" t="s">
        <v>3810</v>
      </c>
    </row>
    <row r="1944" spans="1:9" s="29" customFormat="1" hidden="1" x14ac:dyDescent="0.25">
      <c r="A1944" s="93">
        <f t="shared" si="32"/>
        <v>1942</v>
      </c>
      <c r="B1944" s="65" t="s">
        <v>219</v>
      </c>
      <c r="C1944" s="65" t="str">
        <f>VLOOKUP(B1944,Vereadores!$A$2:$C$59,2,0)</f>
        <v>UNIÃO BRASIL</v>
      </c>
      <c r="D1944" s="71" t="s">
        <v>3953</v>
      </c>
      <c r="E1944" s="87">
        <v>400000</v>
      </c>
      <c r="F1944" s="92" t="s">
        <v>251</v>
      </c>
      <c r="G1944" s="65" t="s">
        <v>3954</v>
      </c>
      <c r="H1944" s="65" t="s">
        <v>1040</v>
      </c>
      <c r="I1944" s="71"/>
    </row>
    <row r="1945" spans="1:9" s="29" customFormat="1" hidden="1" x14ac:dyDescent="0.25">
      <c r="A1945" s="93">
        <f t="shared" si="32"/>
        <v>1943</v>
      </c>
      <c r="B1945" s="65" t="s">
        <v>161</v>
      </c>
      <c r="C1945" s="65" t="str">
        <f>VLOOKUP(B1945,Vereadores!$A$2:$C$59,2,0)</f>
        <v>PL</v>
      </c>
      <c r="D1945" s="71" t="s">
        <v>3955</v>
      </c>
      <c r="E1945" s="87">
        <v>150000</v>
      </c>
      <c r="F1945" s="65" t="s">
        <v>189</v>
      </c>
      <c r="G1945" s="65" t="s">
        <v>3956</v>
      </c>
      <c r="H1945" s="65" t="s">
        <v>195</v>
      </c>
      <c r="I1945" s="71"/>
    </row>
    <row r="1946" spans="1:9" s="29" customFormat="1" ht="30" x14ac:dyDescent="0.25">
      <c r="A1946" s="93">
        <f t="shared" si="32"/>
        <v>1944</v>
      </c>
      <c r="B1946" s="65" t="s">
        <v>155</v>
      </c>
      <c r="C1946" s="65" t="str">
        <f>VLOOKUP(B1946,Vereadores!$A$2:$C$59,2,0)</f>
        <v>REPUBLICANOS</v>
      </c>
      <c r="D1946" s="80" t="s">
        <v>3957</v>
      </c>
      <c r="E1946" s="70">
        <v>40000</v>
      </c>
      <c r="F1946" s="77" t="s">
        <v>299</v>
      </c>
      <c r="G1946" s="77" t="s">
        <v>3958</v>
      </c>
      <c r="H1946" s="65" t="s">
        <v>180</v>
      </c>
      <c r="I1946" s="71" t="s">
        <v>3810</v>
      </c>
    </row>
    <row r="1947" spans="1:9" s="29" customFormat="1" hidden="1" x14ac:dyDescent="0.25">
      <c r="A1947" s="93">
        <f t="shared" si="32"/>
        <v>1945</v>
      </c>
      <c r="B1947" s="65" t="s">
        <v>84</v>
      </c>
      <c r="C1947" s="65" t="str">
        <f>VLOOKUP(B1947,Vereadores!$A$2:$C$59,2,0)</f>
        <v>PSB</v>
      </c>
      <c r="D1947" s="71" t="s">
        <v>357</v>
      </c>
      <c r="E1947" s="87">
        <v>150000</v>
      </c>
      <c r="F1947" s="65" t="s">
        <v>178</v>
      </c>
      <c r="G1947" s="65" t="s">
        <v>3959</v>
      </c>
      <c r="H1947" s="65" t="s">
        <v>1040</v>
      </c>
      <c r="I1947" s="71"/>
    </row>
    <row r="1948" spans="1:9" s="29" customFormat="1" x14ac:dyDescent="0.25">
      <c r="A1948" s="93">
        <f t="shared" si="32"/>
        <v>1946</v>
      </c>
      <c r="B1948" s="65" t="s">
        <v>493</v>
      </c>
      <c r="C1948" s="65" t="str">
        <f>VLOOKUP(B1948,Vereadores!$A$2:$C$59,2,0)</f>
        <v>MDB</v>
      </c>
      <c r="D1948" s="71" t="s">
        <v>3960</v>
      </c>
      <c r="E1948" s="87">
        <v>100000</v>
      </c>
      <c r="F1948" s="65" t="s">
        <v>376</v>
      </c>
      <c r="G1948" s="65" t="s">
        <v>3961</v>
      </c>
      <c r="H1948" s="65" t="s">
        <v>180</v>
      </c>
      <c r="I1948" s="71" t="s">
        <v>3917</v>
      </c>
    </row>
    <row r="1949" spans="1:9" s="29" customFormat="1" x14ac:dyDescent="0.25">
      <c r="A1949" s="93">
        <f t="shared" si="32"/>
        <v>1947</v>
      </c>
      <c r="B1949" s="65" t="s">
        <v>69</v>
      </c>
      <c r="C1949" s="65" t="str">
        <f>VLOOKUP(B1949,Vereadores!$A$2:$C$59,2,0)</f>
        <v>MDB</v>
      </c>
      <c r="D1949" s="71" t="s">
        <v>3962</v>
      </c>
      <c r="E1949" s="87">
        <v>21000</v>
      </c>
      <c r="F1949" s="65" t="s">
        <v>251</v>
      </c>
      <c r="G1949" s="65" t="s">
        <v>3963</v>
      </c>
      <c r="H1949" s="65" t="s">
        <v>180</v>
      </c>
      <c r="I1949" s="71" t="s">
        <v>3810</v>
      </c>
    </row>
    <row r="1950" spans="1:9" s="29" customFormat="1" ht="30" hidden="1" x14ac:dyDescent="0.25">
      <c r="A1950" s="93">
        <f t="shared" si="32"/>
        <v>1948</v>
      </c>
      <c r="B1950" s="65" t="s">
        <v>159</v>
      </c>
      <c r="C1950" s="65" t="str">
        <f>VLOOKUP(B1950,Vereadores!$A$2:$C$59,2,0)</f>
        <v>PSOL</v>
      </c>
      <c r="D1950" s="71" t="s">
        <v>390</v>
      </c>
      <c r="E1950" s="87">
        <v>100000</v>
      </c>
      <c r="F1950" s="77" t="s">
        <v>178</v>
      </c>
      <c r="G1950" s="65" t="s">
        <v>3964</v>
      </c>
      <c r="H1950" s="65" t="s">
        <v>1040</v>
      </c>
      <c r="I1950" s="71"/>
    </row>
    <row r="1951" spans="1:9" s="29" customFormat="1" hidden="1" x14ac:dyDescent="0.25">
      <c r="A1951" s="93">
        <f t="shared" si="32"/>
        <v>1949</v>
      </c>
      <c r="B1951" s="65" t="s">
        <v>103</v>
      </c>
      <c r="C1951" s="65" t="str">
        <f>VLOOKUP(B1951,Vereadores!$A$2:$C$59,2,0)</f>
        <v>PT</v>
      </c>
      <c r="D1951" s="71" t="s">
        <v>3965</v>
      </c>
      <c r="E1951" s="87">
        <v>90000</v>
      </c>
      <c r="F1951" s="77" t="s">
        <v>531</v>
      </c>
      <c r="G1951" s="65" t="s">
        <v>3966</v>
      </c>
      <c r="H1951" s="65" t="s">
        <v>1040</v>
      </c>
      <c r="I1951" s="71"/>
    </row>
    <row r="1952" spans="1:9" s="29" customFormat="1" hidden="1" x14ac:dyDescent="0.25">
      <c r="A1952" s="93">
        <f t="shared" si="32"/>
        <v>1950</v>
      </c>
      <c r="B1952" s="65" t="s">
        <v>215</v>
      </c>
      <c r="C1952" s="65" t="str">
        <f>VLOOKUP(B1952,Vereadores!$A$2:$C$59,2,0)</f>
        <v>UNIÃO BRASIL</v>
      </c>
      <c r="D1952" s="71" t="s">
        <v>3967</v>
      </c>
      <c r="E1952" s="87"/>
      <c r="F1952" s="77" t="s">
        <v>189</v>
      </c>
      <c r="G1952" s="65" t="s">
        <v>3968</v>
      </c>
      <c r="H1952" s="65" t="s">
        <v>195</v>
      </c>
      <c r="I1952" s="71"/>
    </row>
    <row r="1953" spans="1:9" s="29" customFormat="1" ht="30" x14ac:dyDescent="0.25">
      <c r="A1953" s="93">
        <f t="shared" si="32"/>
        <v>1951</v>
      </c>
      <c r="B1953" s="65" t="s">
        <v>692</v>
      </c>
      <c r="C1953" s="65" t="str">
        <f>VLOOKUP(B1953,Vereadores!$A$2:$C$59,2,0)</f>
        <v>PSD</v>
      </c>
      <c r="D1953" s="71" t="s">
        <v>3969</v>
      </c>
      <c r="E1953" s="87">
        <v>20000</v>
      </c>
      <c r="F1953" s="77" t="s">
        <v>189</v>
      </c>
      <c r="G1953" s="65" t="s">
        <v>3970</v>
      </c>
      <c r="H1953" s="65" t="s">
        <v>180</v>
      </c>
      <c r="I1953" s="71" t="s">
        <v>824</v>
      </c>
    </row>
    <row r="1954" spans="1:9" s="29" customFormat="1" ht="30" x14ac:dyDescent="0.25">
      <c r="A1954" s="93">
        <f t="shared" si="32"/>
        <v>1952</v>
      </c>
      <c r="B1954" s="65" t="s">
        <v>112</v>
      </c>
      <c r="C1954" s="65" t="str">
        <f>VLOOKUP(B1954,Vereadores!$A$2:$C$59,2,0)</f>
        <v>PT</v>
      </c>
      <c r="D1954" s="71" t="s">
        <v>3971</v>
      </c>
      <c r="E1954" s="87">
        <v>100000</v>
      </c>
      <c r="F1954" s="77" t="s">
        <v>217</v>
      </c>
      <c r="G1954" s="65" t="s">
        <v>3972</v>
      </c>
      <c r="H1954" s="65" t="s">
        <v>180</v>
      </c>
      <c r="I1954" s="71" t="s">
        <v>3810</v>
      </c>
    </row>
    <row r="1955" spans="1:9" s="29" customFormat="1" hidden="1" x14ac:dyDescent="0.25">
      <c r="A1955" s="93">
        <f t="shared" si="32"/>
        <v>1953</v>
      </c>
      <c r="B1955" s="65" t="s">
        <v>112</v>
      </c>
      <c r="C1955" s="65" t="str">
        <f>VLOOKUP(B1955,Vereadores!$A$2:$C$59,2,0)</f>
        <v>PT</v>
      </c>
      <c r="D1955" s="71" t="s">
        <v>3973</v>
      </c>
      <c r="E1955" s="87">
        <v>18600</v>
      </c>
      <c r="F1955" s="77" t="s">
        <v>189</v>
      </c>
      <c r="G1955" s="65" t="s">
        <v>3974</v>
      </c>
      <c r="H1955" s="65" t="s">
        <v>1040</v>
      </c>
      <c r="I1955" s="71"/>
    </row>
    <row r="1956" spans="1:9" s="29" customFormat="1" x14ac:dyDescent="0.25">
      <c r="A1956" s="93">
        <f t="shared" si="32"/>
        <v>1954</v>
      </c>
      <c r="B1956" s="65" t="s">
        <v>202</v>
      </c>
      <c r="C1956" s="65" t="str">
        <f>VLOOKUP(B1956,Vereadores!$A$2:$C$59,2,0)</f>
        <v>MDB</v>
      </c>
      <c r="D1956" s="71" t="s">
        <v>3975</v>
      </c>
      <c r="E1956" s="87">
        <v>50935.73</v>
      </c>
      <c r="F1956" s="77" t="s">
        <v>178</v>
      </c>
      <c r="G1956" s="65" t="s">
        <v>3976</v>
      </c>
      <c r="H1956" s="65" t="s">
        <v>180</v>
      </c>
      <c r="I1956" s="71" t="s">
        <v>3917</v>
      </c>
    </row>
    <row r="1957" spans="1:9" s="29" customFormat="1" hidden="1" x14ac:dyDescent="0.25">
      <c r="A1957" s="93">
        <f t="shared" si="32"/>
        <v>1955</v>
      </c>
      <c r="B1957" s="65" t="s">
        <v>103</v>
      </c>
      <c r="C1957" s="65" t="str">
        <f>VLOOKUP(B1957,Vereadores!$A$2:$C$59,2,0)</f>
        <v>PT</v>
      </c>
      <c r="D1957" s="71" t="s">
        <v>3977</v>
      </c>
      <c r="E1957" s="87">
        <v>100000</v>
      </c>
      <c r="F1957" s="77" t="s">
        <v>251</v>
      </c>
      <c r="G1957" s="65" t="s">
        <v>3978</v>
      </c>
      <c r="H1957" s="65" t="s">
        <v>1040</v>
      </c>
      <c r="I1957" s="71"/>
    </row>
    <row r="1958" spans="1:9" s="29" customFormat="1" ht="30" hidden="1" x14ac:dyDescent="0.25">
      <c r="A1958" s="93">
        <f t="shared" si="32"/>
        <v>1956</v>
      </c>
      <c r="B1958" s="65" t="s">
        <v>103</v>
      </c>
      <c r="C1958" s="65" t="str">
        <f>VLOOKUP(B1958,Vereadores!$A$2:$C$59,2,0)</f>
        <v>PT</v>
      </c>
      <c r="D1958" s="71" t="s">
        <v>3979</v>
      </c>
      <c r="E1958" s="87">
        <v>200001.5</v>
      </c>
      <c r="F1958" s="77" t="s">
        <v>217</v>
      </c>
      <c r="G1958" s="65" t="s">
        <v>3980</v>
      </c>
      <c r="H1958" s="65" t="s">
        <v>1040</v>
      </c>
      <c r="I1958" s="71"/>
    </row>
    <row r="1959" spans="1:9" s="29" customFormat="1" hidden="1" x14ac:dyDescent="0.25">
      <c r="A1959" s="93">
        <f t="shared" si="32"/>
        <v>1957</v>
      </c>
      <c r="B1959" s="65" t="s">
        <v>103</v>
      </c>
      <c r="C1959" s="65" t="str">
        <f>VLOOKUP(B1959,Vereadores!$A$2:$C$59,2,0)</f>
        <v>PT</v>
      </c>
      <c r="D1959" s="71" t="s">
        <v>3230</v>
      </c>
      <c r="E1959" s="87">
        <v>3922.06</v>
      </c>
      <c r="F1959" s="77" t="s">
        <v>178</v>
      </c>
      <c r="G1959" s="65" t="s">
        <v>3981</v>
      </c>
      <c r="H1959" s="65" t="s">
        <v>1040</v>
      </c>
      <c r="I1959" s="71"/>
    </row>
    <row r="1960" spans="1:9" s="29" customFormat="1" ht="30" hidden="1" x14ac:dyDescent="0.25">
      <c r="A1960" s="93">
        <f t="shared" si="32"/>
        <v>1958</v>
      </c>
      <c r="B1960" s="65" t="s">
        <v>202</v>
      </c>
      <c r="C1960" s="65" t="str">
        <f>VLOOKUP(B1960,Vereadores!$A$2:$C$59,2,0)</f>
        <v>MDB</v>
      </c>
      <c r="D1960" s="71" t="s">
        <v>3982</v>
      </c>
      <c r="E1960" s="87">
        <v>650000</v>
      </c>
      <c r="F1960" s="77" t="s">
        <v>719</v>
      </c>
      <c r="G1960" s="65" t="s">
        <v>3983</v>
      </c>
      <c r="H1960" s="65" t="s">
        <v>976</v>
      </c>
      <c r="I1960" s="71"/>
    </row>
    <row r="1961" spans="1:9" s="29" customFormat="1" x14ac:dyDescent="0.25">
      <c r="A1961" s="93">
        <f t="shared" si="32"/>
        <v>1959</v>
      </c>
      <c r="B1961" s="65" t="s">
        <v>739</v>
      </c>
      <c r="C1961" s="65" t="str">
        <f>VLOOKUP(B1961,Vereadores!$A$2:$C$59,2,0)</f>
        <v>UNIÃO BRASIL</v>
      </c>
      <c r="D1961" s="71" t="s">
        <v>3984</v>
      </c>
      <c r="E1961" s="87">
        <v>100000</v>
      </c>
      <c r="F1961" s="77" t="s">
        <v>189</v>
      </c>
      <c r="G1961" s="65" t="s">
        <v>3985</v>
      </c>
      <c r="H1961" s="65" t="s">
        <v>180</v>
      </c>
      <c r="I1961" s="71" t="s">
        <v>824</v>
      </c>
    </row>
    <row r="1962" spans="1:9" s="29" customFormat="1" ht="30" x14ac:dyDescent="0.25">
      <c r="A1962" s="93">
        <f t="shared" si="32"/>
        <v>1960</v>
      </c>
      <c r="B1962" s="65" t="s">
        <v>290</v>
      </c>
      <c r="C1962" s="65" t="str">
        <f>VLOOKUP(B1962,Vereadores!$A$2:$C$59,2,0)</f>
        <v>PP</v>
      </c>
      <c r="D1962" s="71" t="s">
        <v>3986</v>
      </c>
      <c r="E1962" s="87">
        <v>10000</v>
      </c>
      <c r="F1962" s="77" t="s">
        <v>261</v>
      </c>
      <c r="G1962" s="65" t="s">
        <v>3987</v>
      </c>
      <c r="H1962" s="65" t="s">
        <v>180</v>
      </c>
      <c r="I1962" s="71" t="s">
        <v>3810</v>
      </c>
    </row>
    <row r="1963" spans="1:9" s="29" customFormat="1" ht="30" x14ac:dyDescent="0.25">
      <c r="A1963" s="93">
        <f t="shared" si="32"/>
        <v>1961</v>
      </c>
      <c r="B1963" s="65" t="s">
        <v>143</v>
      </c>
      <c r="C1963" s="65" t="str">
        <f>VLOOKUP(B1963,Vereadores!$A$2:$C$59,2,0)</f>
        <v>PV</v>
      </c>
      <c r="D1963" s="71" t="s">
        <v>3988</v>
      </c>
      <c r="E1963" s="87">
        <v>100000</v>
      </c>
      <c r="F1963" s="77" t="s">
        <v>221</v>
      </c>
      <c r="G1963" s="65" t="s">
        <v>3989</v>
      </c>
      <c r="H1963" s="65" t="s">
        <v>180</v>
      </c>
      <c r="I1963" s="71" t="s">
        <v>824</v>
      </c>
    </row>
    <row r="1964" spans="1:9" s="29" customFormat="1" x14ac:dyDescent="0.25">
      <c r="A1964" s="93">
        <f t="shared" si="32"/>
        <v>1962</v>
      </c>
      <c r="B1964" s="65" t="s">
        <v>143</v>
      </c>
      <c r="C1964" s="65" t="str">
        <f>VLOOKUP(B1964,Vereadores!$A$2:$C$59,2,0)</f>
        <v>PV</v>
      </c>
      <c r="D1964" s="71" t="s">
        <v>3990</v>
      </c>
      <c r="E1964" s="87">
        <v>50000</v>
      </c>
      <c r="F1964" s="77" t="s">
        <v>221</v>
      </c>
      <c r="G1964" s="65" t="s">
        <v>3991</v>
      </c>
      <c r="H1964" s="65" t="s">
        <v>180</v>
      </c>
      <c r="I1964" s="71" t="s">
        <v>824</v>
      </c>
    </row>
    <row r="1965" spans="1:9" s="29" customFormat="1" x14ac:dyDescent="0.25">
      <c r="A1965" s="93">
        <f t="shared" si="32"/>
        <v>1963</v>
      </c>
      <c r="B1965" s="65" t="s">
        <v>143</v>
      </c>
      <c r="C1965" s="65" t="str">
        <f>VLOOKUP(B1965,Vereadores!$A$2:$C$59,2,0)</f>
        <v>PV</v>
      </c>
      <c r="D1965" s="71" t="s">
        <v>3992</v>
      </c>
      <c r="E1965" s="87">
        <v>100000</v>
      </c>
      <c r="F1965" s="77" t="s">
        <v>221</v>
      </c>
      <c r="G1965" s="65" t="s">
        <v>3993</v>
      </c>
      <c r="H1965" s="65" t="s">
        <v>180</v>
      </c>
      <c r="I1965" s="71" t="s">
        <v>824</v>
      </c>
    </row>
    <row r="1966" spans="1:9" s="29" customFormat="1" x14ac:dyDescent="0.25">
      <c r="A1966" s="93">
        <f t="shared" si="32"/>
        <v>1964</v>
      </c>
      <c r="B1966" s="65" t="s">
        <v>202</v>
      </c>
      <c r="C1966" s="65" t="str">
        <f>VLOOKUP(B1966,Vereadores!$A$2:$C$59,2,0)</f>
        <v>MDB</v>
      </c>
      <c r="D1966" s="71" t="s">
        <v>3994</v>
      </c>
      <c r="E1966" s="87">
        <v>3608.23</v>
      </c>
      <c r="F1966" s="77" t="s">
        <v>178</v>
      </c>
      <c r="G1966" s="65" t="s">
        <v>3995</v>
      </c>
      <c r="H1966" s="65" t="s">
        <v>180</v>
      </c>
      <c r="I1966" s="71" t="s">
        <v>3917</v>
      </c>
    </row>
    <row r="1967" spans="1:9" s="29" customFormat="1" ht="30" hidden="1" x14ac:dyDescent="0.25">
      <c r="A1967" s="93">
        <f t="shared" si="32"/>
        <v>1965</v>
      </c>
      <c r="B1967" s="65" t="s">
        <v>80</v>
      </c>
      <c r="C1967" s="65" t="str">
        <f>VLOOKUP(B1967,Vereadores!$A$2:$C$59,2,0)</f>
        <v>PSOL</v>
      </c>
      <c r="D1967" s="71" t="s">
        <v>3685</v>
      </c>
      <c r="E1967" s="87">
        <v>100000</v>
      </c>
      <c r="F1967" s="77" t="s">
        <v>178</v>
      </c>
      <c r="G1967" s="65" t="s">
        <v>3996</v>
      </c>
      <c r="H1967" s="65" t="s">
        <v>1040</v>
      </c>
      <c r="I1967" s="71"/>
    </row>
    <row r="1968" spans="1:9" s="29" customFormat="1" ht="30" hidden="1" x14ac:dyDescent="0.25">
      <c r="A1968" s="93">
        <f t="shared" si="32"/>
        <v>1966</v>
      </c>
      <c r="B1968" s="65" t="s">
        <v>12</v>
      </c>
      <c r="C1968" s="65" t="str">
        <f>VLOOKUP(B1968,Vereadores!$A$2:$C$59,2,0)</f>
        <v>PSOL</v>
      </c>
      <c r="D1968" s="71" t="s">
        <v>3997</v>
      </c>
      <c r="E1968" s="87">
        <v>100000</v>
      </c>
      <c r="F1968" s="77" t="s">
        <v>221</v>
      </c>
      <c r="G1968" s="65" t="s">
        <v>3998</v>
      </c>
      <c r="H1968" s="65" t="s">
        <v>1040</v>
      </c>
      <c r="I1968" s="71"/>
    </row>
    <row r="1969" spans="1:9" s="29" customFormat="1" ht="30" hidden="1" x14ac:dyDescent="0.25">
      <c r="A1969" s="93">
        <f t="shared" si="32"/>
        <v>1967</v>
      </c>
      <c r="B1969" s="65" t="s">
        <v>103</v>
      </c>
      <c r="C1969" s="65" t="str">
        <f>VLOOKUP(B1969,Vereadores!$A$2:$C$59,2,0)</f>
        <v>PT</v>
      </c>
      <c r="D1969" s="71" t="s">
        <v>3999</v>
      </c>
      <c r="E1969" s="87">
        <v>100000</v>
      </c>
      <c r="F1969" s="77" t="s">
        <v>299</v>
      </c>
      <c r="G1969" s="65" t="s">
        <v>4000</v>
      </c>
      <c r="H1969" s="65" t="s">
        <v>1040</v>
      </c>
      <c r="I1969" s="71"/>
    </row>
    <row r="1970" spans="1:9" s="29" customFormat="1" x14ac:dyDescent="0.25">
      <c r="A1970" s="93">
        <f t="shared" si="32"/>
        <v>1968</v>
      </c>
      <c r="B1970" s="65" t="s">
        <v>249</v>
      </c>
      <c r="C1970" s="65" t="str">
        <f>VLOOKUP(B1970,Vereadores!$A$2:$C$59,2,0)</f>
        <v>MDB</v>
      </c>
      <c r="D1970" s="71" t="s">
        <v>4001</v>
      </c>
      <c r="E1970" s="87">
        <v>1100000</v>
      </c>
      <c r="F1970" s="77" t="s">
        <v>1521</v>
      </c>
      <c r="G1970" s="65" t="s">
        <v>4002</v>
      </c>
      <c r="H1970" s="65" t="s">
        <v>180</v>
      </c>
      <c r="I1970" s="71" t="s">
        <v>3810</v>
      </c>
    </row>
    <row r="1971" spans="1:9" s="29" customFormat="1" hidden="1" x14ac:dyDescent="0.25">
      <c r="A1971" s="93">
        <f t="shared" si="32"/>
        <v>1969</v>
      </c>
      <c r="B1971" s="65" t="s">
        <v>113</v>
      </c>
      <c r="C1971" s="65" t="str">
        <f>VLOOKUP(B1971,Vereadores!$A$2:$C$59,2,0)</f>
        <v>MDB</v>
      </c>
      <c r="D1971" s="71" t="s">
        <v>4003</v>
      </c>
      <c r="E1971" s="87">
        <v>30000</v>
      </c>
      <c r="F1971" s="77" t="s">
        <v>959</v>
      </c>
      <c r="G1971" s="65" t="s">
        <v>4004</v>
      </c>
      <c r="H1971" s="65" t="s">
        <v>214</v>
      </c>
      <c r="I1971" s="71"/>
    </row>
    <row r="1972" spans="1:9" s="29" customFormat="1" x14ac:dyDescent="0.25">
      <c r="A1972" s="93">
        <f t="shared" si="32"/>
        <v>1970</v>
      </c>
      <c r="B1972" s="65" t="s">
        <v>113</v>
      </c>
      <c r="C1972" s="65" t="str">
        <f>VLOOKUP(B1972,Vereadores!$A$2:$C$59,2,0)</f>
        <v>MDB</v>
      </c>
      <c r="D1972" s="71" t="s">
        <v>4005</v>
      </c>
      <c r="E1972" s="87">
        <v>20000</v>
      </c>
      <c r="F1972" s="77" t="s">
        <v>415</v>
      </c>
      <c r="G1972" s="65" t="s">
        <v>4006</v>
      </c>
      <c r="H1972" s="65" t="s">
        <v>180</v>
      </c>
      <c r="I1972" s="71" t="s">
        <v>824</v>
      </c>
    </row>
    <row r="1973" spans="1:9" s="29" customFormat="1" hidden="1" x14ac:dyDescent="0.25">
      <c r="A1973" s="93">
        <f t="shared" si="32"/>
        <v>1971</v>
      </c>
      <c r="B1973" s="65" t="s">
        <v>767</v>
      </c>
      <c r="C1973" s="65" t="str">
        <f>VLOOKUP(B1973,Vereadores!$A$2:$C$59,2,0)</f>
        <v>PT</v>
      </c>
      <c r="D1973" s="71" t="s">
        <v>2611</v>
      </c>
      <c r="E1973" s="87">
        <v>60000</v>
      </c>
      <c r="F1973" s="77" t="s">
        <v>251</v>
      </c>
      <c r="G1973" s="65" t="s">
        <v>4007</v>
      </c>
      <c r="H1973" s="65" t="s">
        <v>1040</v>
      </c>
      <c r="I1973" s="71"/>
    </row>
    <row r="1974" spans="1:9" s="29" customFormat="1" ht="30" x14ac:dyDescent="0.25">
      <c r="A1974" s="93">
        <f t="shared" si="32"/>
        <v>1972</v>
      </c>
      <c r="B1974" s="65" t="s">
        <v>143</v>
      </c>
      <c r="C1974" s="65" t="str">
        <f>VLOOKUP(B1974,Vereadores!$A$2:$C$59,2,0)</f>
        <v>PV</v>
      </c>
      <c r="D1974" s="71" t="s">
        <v>4008</v>
      </c>
      <c r="E1974" s="87">
        <v>100000</v>
      </c>
      <c r="F1974" s="77" t="s">
        <v>415</v>
      </c>
      <c r="G1974" s="65" t="s">
        <v>4009</v>
      </c>
      <c r="H1974" s="65" t="s">
        <v>180</v>
      </c>
      <c r="I1974" s="71" t="s">
        <v>824</v>
      </c>
    </row>
    <row r="1975" spans="1:9" s="29" customFormat="1" hidden="1" x14ac:dyDescent="0.25">
      <c r="A1975" s="93">
        <f t="shared" si="32"/>
        <v>1973</v>
      </c>
      <c r="B1975" s="65" t="s">
        <v>112</v>
      </c>
      <c r="C1975" s="65" t="str">
        <f>VLOOKUP(B1975,Vereadores!$A$2:$C$59,2,0)</f>
        <v>PT</v>
      </c>
      <c r="D1975" s="71" t="s">
        <v>3134</v>
      </c>
      <c r="E1975" s="87">
        <v>100000</v>
      </c>
      <c r="F1975" s="77" t="s">
        <v>178</v>
      </c>
      <c r="G1975" s="65" t="s">
        <v>4010</v>
      </c>
      <c r="H1975" s="65" t="s">
        <v>1040</v>
      </c>
      <c r="I1975" s="71"/>
    </row>
    <row r="1976" spans="1:9" s="29" customFormat="1" x14ac:dyDescent="0.25">
      <c r="A1976" s="93">
        <f t="shared" si="32"/>
        <v>1974</v>
      </c>
      <c r="B1976" s="65" t="s">
        <v>37</v>
      </c>
      <c r="C1976" s="65" t="str">
        <f>VLOOKUP(B1976,Vereadores!$A$2:$C$59,2,0)</f>
        <v>REPUBLICANOS</v>
      </c>
      <c r="D1976" s="71" t="s">
        <v>2611</v>
      </c>
      <c r="E1976" s="87">
        <v>100000</v>
      </c>
      <c r="F1976" s="77" t="s">
        <v>860</v>
      </c>
      <c r="G1976" s="65" t="s">
        <v>4011</v>
      </c>
      <c r="H1976" s="65" t="s">
        <v>180</v>
      </c>
      <c r="I1976" s="71" t="s">
        <v>824</v>
      </c>
    </row>
    <row r="1977" spans="1:9" s="29" customFormat="1" x14ac:dyDescent="0.25">
      <c r="A1977" s="93">
        <f t="shared" si="32"/>
        <v>1975</v>
      </c>
      <c r="B1977" s="65" t="s">
        <v>447</v>
      </c>
      <c r="C1977" s="65" t="str">
        <f>VLOOKUP(B1977,Vereadores!$A$2:$C$59,2,0)</f>
        <v>PL</v>
      </c>
      <c r="D1977" s="71" t="s">
        <v>461</v>
      </c>
      <c r="E1977" s="87">
        <v>200000</v>
      </c>
      <c r="F1977" s="77" t="s">
        <v>178</v>
      </c>
      <c r="G1977" s="65" t="s">
        <v>4012</v>
      </c>
      <c r="H1977" s="65" t="s">
        <v>180</v>
      </c>
      <c r="I1977" s="71">
        <v>45596</v>
      </c>
    </row>
    <row r="1978" spans="1:9" s="29" customFormat="1" ht="30" x14ac:dyDescent="0.25">
      <c r="A1978" s="93">
        <f t="shared" si="32"/>
        <v>1976</v>
      </c>
      <c r="B1978" s="65" t="s">
        <v>447</v>
      </c>
      <c r="C1978" s="65" t="str">
        <f>VLOOKUP(B1978,Vereadores!$A$2:$C$59,2,0)</f>
        <v>PL</v>
      </c>
      <c r="D1978" s="71" t="s">
        <v>4013</v>
      </c>
      <c r="E1978" s="87">
        <v>150000</v>
      </c>
      <c r="F1978" s="77" t="s">
        <v>299</v>
      </c>
      <c r="G1978" s="65" t="s">
        <v>4014</v>
      </c>
      <c r="H1978" s="65" t="s">
        <v>180</v>
      </c>
      <c r="I1978" s="71" t="s">
        <v>824</v>
      </c>
    </row>
    <row r="1979" spans="1:9" s="29" customFormat="1" x14ac:dyDescent="0.25">
      <c r="A1979" s="93">
        <f t="shared" si="32"/>
        <v>1977</v>
      </c>
      <c r="B1979" s="65" t="s">
        <v>161</v>
      </c>
      <c r="C1979" s="65" t="str">
        <f>VLOOKUP(B1979,Vereadores!$A$2:$C$59,2,0)</f>
        <v>PL</v>
      </c>
      <c r="D1979" s="71" t="s">
        <v>4015</v>
      </c>
      <c r="E1979" s="87">
        <v>150000</v>
      </c>
      <c r="F1979" s="77" t="s">
        <v>251</v>
      </c>
      <c r="G1979" s="65" t="s">
        <v>4016</v>
      </c>
      <c r="H1979" s="65" t="s">
        <v>180</v>
      </c>
      <c r="I1979" s="71" t="s">
        <v>824</v>
      </c>
    </row>
    <row r="1980" spans="1:9" s="29" customFormat="1" hidden="1" x14ac:dyDescent="0.25">
      <c r="A1980" s="93">
        <f t="shared" si="32"/>
        <v>1978</v>
      </c>
      <c r="B1980" s="65" t="s">
        <v>493</v>
      </c>
      <c r="C1980" s="65" t="str">
        <f>VLOOKUP(B1980,Vereadores!$A$2:$C$59,2,0)</f>
        <v>MDB</v>
      </c>
      <c r="D1980" s="71" t="s">
        <v>4017</v>
      </c>
      <c r="E1980" s="87">
        <v>615000</v>
      </c>
      <c r="F1980" s="77" t="s">
        <v>2267</v>
      </c>
      <c r="G1980" s="65" t="s">
        <v>4018</v>
      </c>
      <c r="H1980" s="65" t="s">
        <v>1040</v>
      </c>
      <c r="I1980" s="71"/>
    </row>
    <row r="1981" spans="1:9" s="29" customFormat="1" ht="30" hidden="1" x14ac:dyDescent="0.25">
      <c r="A1981" s="93">
        <f t="shared" si="32"/>
        <v>1979</v>
      </c>
      <c r="B1981" s="65" t="s">
        <v>98</v>
      </c>
      <c r="C1981" s="65" t="str">
        <f>VLOOKUP(B1981,Vereadores!$A$2:$C$59,2,0)</f>
        <v>PL</v>
      </c>
      <c r="D1981" s="71" t="s">
        <v>4019</v>
      </c>
      <c r="E1981" s="87">
        <v>100000</v>
      </c>
      <c r="F1981" s="77" t="s">
        <v>217</v>
      </c>
      <c r="G1981" s="65" t="s">
        <v>4020</v>
      </c>
      <c r="H1981" s="65" t="s">
        <v>1040</v>
      </c>
      <c r="I1981" s="71"/>
    </row>
    <row r="1982" spans="1:9" s="29" customFormat="1" x14ac:dyDescent="0.25">
      <c r="A1982" s="93">
        <f t="shared" si="32"/>
        <v>1980</v>
      </c>
      <c r="B1982" s="65" t="s">
        <v>202</v>
      </c>
      <c r="C1982" s="65" t="str">
        <f>VLOOKUP(B1982,Vereadores!$A$2:$C$59,2,0)</f>
        <v>MDB</v>
      </c>
      <c r="D1982" s="71" t="s">
        <v>4021</v>
      </c>
      <c r="E1982" s="87">
        <v>24841.72</v>
      </c>
      <c r="F1982" s="77" t="s">
        <v>178</v>
      </c>
      <c r="G1982" s="65" t="s">
        <v>4022</v>
      </c>
      <c r="H1982" s="65" t="s">
        <v>180</v>
      </c>
      <c r="I1982" s="71" t="s">
        <v>824</v>
      </c>
    </row>
    <row r="1983" spans="1:9" s="29" customFormat="1" ht="30" hidden="1" x14ac:dyDescent="0.25">
      <c r="A1983" s="93">
        <f t="shared" si="32"/>
        <v>1981</v>
      </c>
      <c r="B1983" s="65" t="s">
        <v>806</v>
      </c>
      <c r="C1983" s="65" t="str">
        <f>VLOOKUP(B1983,Vereadores!$A$2:$C$59,2,0)</f>
        <v>PL</v>
      </c>
      <c r="D1983" s="71" t="s">
        <v>4023</v>
      </c>
      <c r="E1983" s="87">
        <v>115000</v>
      </c>
      <c r="F1983" s="77" t="s">
        <v>217</v>
      </c>
      <c r="G1983" s="65" t="s">
        <v>4024</v>
      </c>
      <c r="H1983" s="65" t="s">
        <v>1040</v>
      </c>
      <c r="I1983" s="71"/>
    </row>
    <row r="1984" spans="1:9" s="29" customFormat="1" hidden="1" x14ac:dyDescent="0.25">
      <c r="A1984" s="93">
        <f t="shared" si="32"/>
        <v>1982</v>
      </c>
      <c r="B1984" s="85" t="s">
        <v>692</v>
      </c>
      <c r="C1984" s="85" t="str">
        <f>VLOOKUP(B1984,Vereadores!$A$2:$C$59,2,0)</f>
        <v>PSD</v>
      </c>
      <c r="D1984" s="85" t="s">
        <v>4025</v>
      </c>
      <c r="E1984" s="87">
        <v>150000</v>
      </c>
      <c r="F1984" s="77" t="s">
        <v>1747</v>
      </c>
      <c r="G1984" s="85" t="s">
        <v>4026</v>
      </c>
      <c r="H1984" s="85" t="s">
        <v>1040</v>
      </c>
      <c r="I1984" s="86"/>
    </row>
    <row r="1985" spans="1:9" hidden="1" x14ac:dyDescent="0.25">
      <c r="A1985" s="93">
        <f t="shared" si="32"/>
        <v>1983</v>
      </c>
      <c r="B1985" s="65" t="s">
        <v>234</v>
      </c>
      <c r="C1985" s="65" t="str">
        <f>VLOOKUP(B1985,Vereadores!$A$2:$C$59,2,0)</f>
        <v>PSD</v>
      </c>
      <c r="D1985" s="71" t="s">
        <v>4027</v>
      </c>
      <c r="E1985" s="70">
        <v>350000</v>
      </c>
      <c r="F1985" s="77" t="s">
        <v>2267</v>
      </c>
      <c r="G1985" s="65" t="s">
        <v>4028</v>
      </c>
      <c r="H1985" s="65" t="s">
        <v>195</v>
      </c>
      <c r="I1985" s="71"/>
    </row>
    <row r="1986" spans="1:9" hidden="1" x14ac:dyDescent="0.25">
      <c r="A1986" s="93">
        <f t="shared" si="32"/>
        <v>1984</v>
      </c>
      <c r="B1986" s="65" t="s">
        <v>234</v>
      </c>
      <c r="C1986" s="65" t="str">
        <f>VLOOKUP(B1986,Vereadores!$A$2:$C$59,2,0)</f>
        <v>PSD</v>
      </c>
      <c r="D1986" s="71" t="s">
        <v>4029</v>
      </c>
      <c r="E1986" s="70">
        <v>350000</v>
      </c>
      <c r="F1986" s="77" t="s">
        <v>2267</v>
      </c>
      <c r="G1986" s="65" t="s">
        <v>4030</v>
      </c>
      <c r="H1986" s="65" t="s">
        <v>195</v>
      </c>
      <c r="I1986" s="71"/>
    </row>
    <row r="1987" spans="1:9" hidden="1" x14ac:dyDescent="0.25">
      <c r="A1987" s="93">
        <f t="shared" ref="A1987:A2050" si="33">A1986+1</f>
        <v>1985</v>
      </c>
      <c r="B1987" s="65" t="s">
        <v>69</v>
      </c>
      <c r="C1987" s="65" t="str">
        <f>VLOOKUP(B1987,Vereadores!$A$2:$C$59,2,0)</f>
        <v>MDB</v>
      </c>
      <c r="D1987" s="71" t="s">
        <v>4031</v>
      </c>
      <c r="E1987" s="70">
        <v>70000</v>
      </c>
      <c r="F1987" s="77" t="s">
        <v>189</v>
      </c>
      <c r="G1987" s="65" t="s">
        <v>4032</v>
      </c>
      <c r="H1987" s="65" t="s">
        <v>4033</v>
      </c>
      <c r="I1987" s="71"/>
    </row>
    <row r="1988" spans="1:9" hidden="1" x14ac:dyDescent="0.25">
      <c r="A1988" s="93">
        <f t="shared" si="33"/>
        <v>1986</v>
      </c>
      <c r="B1988" s="65" t="s">
        <v>293</v>
      </c>
      <c r="C1988" s="65" t="str">
        <f>VLOOKUP(B1988,Vereadores!$A$2:$C$59,2,0)</f>
        <v>PT</v>
      </c>
      <c r="D1988" s="71" t="s">
        <v>461</v>
      </c>
      <c r="E1988" s="70">
        <v>500000</v>
      </c>
      <c r="F1988" s="77" t="s">
        <v>178</v>
      </c>
      <c r="G1988" s="65" t="s">
        <v>4034</v>
      </c>
      <c r="H1988" s="65" t="s">
        <v>4033</v>
      </c>
      <c r="I1988" s="71"/>
    </row>
    <row r="1989" spans="1:9" ht="30" x14ac:dyDescent="0.25">
      <c r="A1989" s="93">
        <f t="shared" si="33"/>
        <v>1987</v>
      </c>
      <c r="B1989" s="65" t="s">
        <v>568</v>
      </c>
      <c r="C1989" s="65" t="str">
        <f>VLOOKUP(B1989,Vereadores!$A$2:$C$59,2,0)</f>
        <v>UNIÃO BRASIL</v>
      </c>
      <c r="D1989" s="71" t="s">
        <v>512</v>
      </c>
      <c r="E1989" s="70">
        <v>23058</v>
      </c>
      <c r="F1989" s="77" t="s">
        <v>212</v>
      </c>
      <c r="G1989" s="65" t="s">
        <v>4035</v>
      </c>
      <c r="H1989" s="65" t="s">
        <v>180</v>
      </c>
      <c r="I1989" s="71" t="s">
        <v>824</v>
      </c>
    </row>
    <row r="1990" spans="1:9" ht="30" hidden="1" x14ac:dyDescent="0.25">
      <c r="A1990" s="93">
        <f t="shared" si="33"/>
        <v>1988</v>
      </c>
      <c r="B1990" s="65" t="s">
        <v>80</v>
      </c>
      <c r="C1990" s="65" t="str">
        <f>VLOOKUP(B1990,Vereadores!$A$2:$C$59,2,0)</f>
        <v>PSOL</v>
      </c>
      <c r="D1990" s="71" t="s">
        <v>4036</v>
      </c>
      <c r="E1990" s="70">
        <v>26550</v>
      </c>
      <c r="F1990" s="77" t="s">
        <v>178</v>
      </c>
      <c r="G1990" s="65" t="s">
        <v>4037</v>
      </c>
      <c r="H1990" s="65" t="s">
        <v>1040</v>
      </c>
      <c r="I1990" s="71"/>
    </row>
    <row r="1991" spans="1:9" ht="30" hidden="1" x14ac:dyDescent="0.25">
      <c r="A1991" s="93">
        <f t="shared" si="33"/>
        <v>1989</v>
      </c>
      <c r="B1991" s="65" t="s">
        <v>98</v>
      </c>
      <c r="C1991" s="65" t="str">
        <f>VLOOKUP(B1991,Vereadores!$A$2:$C$59,2,0)</f>
        <v>PL</v>
      </c>
      <c r="D1991" s="71" t="s">
        <v>4038</v>
      </c>
      <c r="E1991" s="70">
        <v>100000</v>
      </c>
      <c r="F1991" s="77" t="s">
        <v>217</v>
      </c>
      <c r="G1991" s="65" t="s">
        <v>4039</v>
      </c>
      <c r="H1991" s="65" t="s">
        <v>1040</v>
      </c>
      <c r="I1991" s="71"/>
    </row>
    <row r="1992" spans="1:9" hidden="1" x14ac:dyDescent="0.25">
      <c r="A1992" s="93">
        <f t="shared" si="33"/>
        <v>1990</v>
      </c>
      <c r="B1992" s="65" t="s">
        <v>656</v>
      </c>
      <c r="C1992" s="65" t="str">
        <f>VLOOKUP(B1992,Vereadores!$A$2:$C$59,2,0)</f>
        <v>PP</v>
      </c>
      <c r="D1992" s="71" t="s">
        <v>4040</v>
      </c>
      <c r="E1992" s="70">
        <v>26000</v>
      </c>
      <c r="F1992" s="77" t="s">
        <v>251</v>
      </c>
      <c r="G1992" s="65" t="s">
        <v>4041</v>
      </c>
      <c r="H1992" s="65" t="s">
        <v>976</v>
      </c>
      <c r="I1992" s="71"/>
    </row>
    <row r="1993" spans="1:9" hidden="1" x14ac:dyDescent="0.25">
      <c r="A1993" s="93">
        <f t="shared" si="33"/>
        <v>1991</v>
      </c>
      <c r="B1993" s="65" t="s">
        <v>112</v>
      </c>
      <c r="C1993" s="65" t="str">
        <f>VLOOKUP(B1993,Vereadores!$A$2:$C$59,2,0)</f>
        <v>PT</v>
      </c>
      <c r="D1993" s="71" t="s">
        <v>3134</v>
      </c>
      <c r="E1993" s="70">
        <v>55000</v>
      </c>
      <c r="F1993" s="77" t="s">
        <v>178</v>
      </c>
      <c r="G1993" s="65" t="s">
        <v>4042</v>
      </c>
      <c r="H1993" s="65" t="s">
        <v>1040</v>
      </c>
      <c r="I1993" s="71"/>
    </row>
    <row r="1994" spans="1:9" hidden="1" x14ac:dyDescent="0.25">
      <c r="A1994" s="93">
        <f t="shared" si="33"/>
        <v>1992</v>
      </c>
      <c r="B1994" s="65" t="s">
        <v>192</v>
      </c>
      <c r="C1994" s="65" t="str">
        <f>VLOOKUP(B1994,Vereadores!$A$2:$C$59,2,0)</f>
        <v>PL</v>
      </c>
      <c r="D1994" s="71" t="s">
        <v>4043</v>
      </c>
      <c r="E1994" s="70">
        <v>105500</v>
      </c>
      <c r="F1994" s="77" t="s">
        <v>189</v>
      </c>
      <c r="G1994" s="65" t="s">
        <v>4044</v>
      </c>
      <c r="H1994" s="65" t="s">
        <v>976</v>
      </c>
      <c r="I1994" s="71"/>
    </row>
    <row r="1995" spans="1:9" ht="30" hidden="1" x14ac:dyDescent="0.25">
      <c r="A1995" s="93">
        <f t="shared" si="33"/>
        <v>1993</v>
      </c>
      <c r="B1995" s="65" t="s">
        <v>447</v>
      </c>
      <c r="C1995" s="65" t="str">
        <f>VLOOKUP(B1995,Vereadores!$A$2:$C$59,2,0)</f>
        <v>PL</v>
      </c>
      <c r="D1995" s="71" t="s">
        <v>4045</v>
      </c>
      <c r="E1995" s="70">
        <v>140000</v>
      </c>
      <c r="F1995" s="77" t="s">
        <v>189</v>
      </c>
      <c r="G1995" s="65" t="s">
        <v>4046</v>
      </c>
      <c r="H1995" s="65" t="s">
        <v>195</v>
      </c>
      <c r="I1995" s="71"/>
    </row>
    <row r="1996" spans="1:9" ht="30" hidden="1" x14ac:dyDescent="0.25">
      <c r="A1996" s="93">
        <f t="shared" si="33"/>
        <v>1994</v>
      </c>
      <c r="B1996" s="65" t="s">
        <v>143</v>
      </c>
      <c r="C1996" s="65" t="str">
        <f>VLOOKUP(B1996,Vereadores!$A$2:$C$59,2,0)</f>
        <v>PV</v>
      </c>
      <c r="D1996" s="71" t="s">
        <v>4047</v>
      </c>
      <c r="E1996" s="70">
        <v>150000</v>
      </c>
      <c r="F1996" s="77" t="s">
        <v>221</v>
      </c>
      <c r="G1996" s="65" t="s">
        <v>4048</v>
      </c>
      <c r="H1996" s="65" t="s">
        <v>976</v>
      </c>
      <c r="I1996" s="71"/>
    </row>
    <row r="1997" spans="1:9" hidden="1" x14ac:dyDescent="0.25">
      <c r="A1997" s="93">
        <f t="shared" si="33"/>
        <v>1995</v>
      </c>
      <c r="B1997" s="65" t="s">
        <v>806</v>
      </c>
      <c r="C1997" s="65" t="str">
        <f>VLOOKUP(B1997,Vereadores!$A$2:$C$59,2,0)</f>
        <v>PL</v>
      </c>
      <c r="D1997" s="71" t="s">
        <v>4049</v>
      </c>
      <c r="E1997" s="70">
        <v>125000</v>
      </c>
      <c r="F1997" s="77" t="s">
        <v>189</v>
      </c>
      <c r="G1997" s="65" t="s">
        <v>4050</v>
      </c>
      <c r="H1997" s="65" t="s">
        <v>976</v>
      </c>
      <c r="I1997" s="71"/>
    </row>
    <row r="1998" spans="1:9" ht="30" hidden="1" x14ac:dyDescent="0.25">
      <c r="A1998" s="93">
        <f t="shared" si="33"/>
        <v>1996</v>
      </c>
      <c r="B1998" s="65" t="s">
        <v>806</v>
      </c>
      <c r="C1998" s="65" t="str">
        <f>VLOOKUP(B1998,Vereadores!$A$2:$C$59,2,0)</f>
        <v>PL</v>
      </c>
      <c r="D1998" s="71" t="s">
        <v>4051</v>
      </c>
      <c r="E1998" s="70">
        <v>125000</v>
      </c>
      <c r="F1998" s="77" t="s">
        <v>189</v>
      </c>
      <c r="G1998" s="65" t="s">
        <v>4052</v>
      </c>
      <c r="H1998" s="65" t="s">
        <v>976</v>
      </c>
      <c r="I1998" s="71"/>
    </row>
    <row r="1999" spans="1:9" hidden="1" x14ac:dyDescent="0.25">
      <c r="A1999" s="93">
        <f t="shared" si="33"/>
        <v>1997</v>
      </c>
      <c r="B1999" s="65" t="s">
        <v>103</v>
      </c>
      <c r="C1999" s="65" t="str">
        <f>VLOOKUP(B1999,Vereadores!$A$2:$C$59,2,0)</f>
        <v>PT</v>
      </c>
      <c r="D1999" s="71" t="s">
        <v>4053</v>
      </c>
      <c r="E1999" s="70">
        <v>7191.56</v>
      </c>
      <c r="F1999" s="77" t="s">
        <v>178</v>
      </c>
      <c r="G1999" s="65" t="s">
        <v>4054</v>
      </c>
      <c r="H1999" s="65" t="s">
        <v>976</v>
      </c>
      <c r="I1999" s="71"/>
    </row>
    <row r="2000" spans="1:9" ht="30" hidden="1" x14ac:dyDescent="0.25">
      <c r="A2000" s="93">
        <f t="shared" si="33"/>
        <v>1998</v>
      </c>
      <c r="B2000" s="85" t="s">
        <v>806</v>
      </c>
      <c r="C2000" s="85" t="str">
        <f>VLOOKUP(B2000,Vereadores!$A$2:$C$59,2,0)</f>
        <v>PL</v>
      </c>
      <c r="D2000" s="85" t="s">
        <v>4055</v>
      </c>
      <c r="E2000" s="87">
        <v>180000</v>
      </c>
      <c r="F2000" s="77" t="s">
        <v>217</v>
      </c>
      <c r="G2000" s="85" t="s">
        <v>4056</v>
      </c>
      <c r="H2000" s="85" t="s">
        <v>4033</v>
      </c>
      <c r="I2000" s="86"/>
    </row>
    <row r="2001" spans="1:9" x14ac:dyDescent="0.25">
      <c r="A2001" s="93">
        <f t="shared" si="33"/>
        <v>1999</v>
      </c>
      <c r="B2001" s="65" t="s">
        <v>69</v>
      </c>
      <c r="C2001" s="65" t="str">
        <f>VLOOKUP(B2001,Vereadores!$A$2:$C$59,2,0)</f>
        <v>MDB</v>
      </c>
      <c r="D2001" s="71" t="s">
        <v>4057</v>
      </c>
      <c r="E2001" s="70">
        <v>50000</v>
      </c>
      <c r="F2001" s="77" t="s">
        <v>251</v>
      </c>
      <c r="G2001" s="65" t="s">
        <v>4058</v>
      </c>
      <c r="H2001" s="65" t="s">
        <v>180</v>
      </c>
      <c r="I2001" s="71" t="s">
        <v>824</v>
      </c>
    </row>
    <row r="2002" spans="1:9" ht="30" hidden="1" x14ac:dyDescent="0.25">
      <c r="A2002" s="93">
        <f t="shared" si="33"/>
        <v>2000</v>
      </c>
      <c r="B2002" s="65" t="s">
        <v>143</v>
      </c>
      <c r="C2002" s="65" t="str">
        <f>VLOOKUP(B2002,Vereadores!$A$2:$C$59,2,0)</f>
        <v>PV</v>
      </c>
      <c r="D2002" s="71" t="s">
        <v>1858</v>
      </c>
      <c r="E2002" s="70">
        <v>400000</v>
      </c>
      <c r="F2002" s="77" t="s">
        <v>217</v>
      </c>
      <c r="G2002" s="65" t="s">
        <v>4059</v>
      </c>
      <c r="H2002" s="65" t="s">
        <v>976</v>
      </c>
      <c r="I2002" s="71"/>
    </row>
    <row r="2003" spans="1:9" hidden="1" x14ac:dyDescent="0.25">
      <c r="A2003" s="93">
        <f t="shared" si="33"/>
        <v>2001</v>
      </c>
      <c r="B2003" s="65" t="s">
        <v>447</v>
      </c>
      <c r="C2003" s="65" t="str">
        <f>VLOOKUP(B2003,Vereadores!$A$2:$C$59,2,0)</f>
        <v>PL</v>
      </c>
      <c r="D2003" s="71" t="s">
        <v>4060</v>
      </c>
      <c r="E2003" s="70">
        <v>135504</v>
      </c>
      <c r="F2003" s="77" t="s">
        <v>189</v>
      </c>
      <c r="G2003" s="65" t="s">
        <v>4061</v>
      </c>
      <c r="H2003" s="65" t="s">
        <v>289</v>
      </c>
      <c r="I2003" s="71"/>
    </row>
    <row r="2004" spans="1:9" hidden="1" x14ac:dyDescent="0.25">
      <c r="A2004" s="93">
        <f t="shared" si="33"/>
        <v>2002</v>
      </c>
      <c r="B2004" s="65" t="s">
        <v>103</v>
      </c>
      <c r="C2004" s="65" t="str">
        <f>VLOOKUP(B2004,Vereadores!$A$2:$C$59,2,0)</f>
        <v>PT</v>
      </c>
      <c r="D2004" s="71" t="s">
        <v>3230</v>
      </c>
      <c r="E2004" s="70">
        <v>45111.79</v>
      </c>
      <c r="F2004" s="77" t="s">
        <v>178</v>
      </c>
      <c r="G2004" s="65" t="s">
        <v>4062</v>
      </c>
      <c r="H2004" s="65" t="s">
        <v>976</v>
      </c>
      <c r="I2004" s="71"/>
    </row>
    <row r="2005" spans="1:9" hidden="1" x14ac:dyDescent="0.25">
      <c r="A2005" s="93">
        <f t="shared" si="33"/>
        <v>2003</v>
      </c>
      <c r="B2005" s="65" t="s">
        <v>806</v>
      </c>
      <c r="C2005" s="65" t="str">
        <f>VLOOKUP(B2005,Vereadores!$A$2:$C$59,2,0)</f>
        <v>PL</v>
      </c>
      <c r="D2005" s="71" t="s">
        <v>4063</v>
      </c>
      <c r="E2005" s="70">
        <v>43432.19</v>
      </c>
      <c r="F2005" s="77" t="s">
        <v>178</v>
      </c>
      <c r="G2005" s="65" t="s">
        <v>4064</v>
      </c>
      <c r="H2005" s="65" t="s">
        <v>976</v>
      </c>
      <c r="I2005" s="71"/>
    </row>
    <row r="2006" spans="1:9" ht="30" hidden="1" x14ac:dyDescent="0.25">
      <c r="A2006" s="93">
        <f t="shared" si="33"/>
        <v>2004</v>
      </c>
      <c r="B2006" s="65" t="s">
        <v>84</v>
      </c>
      <c r="C2006" s="65" t="str">
        <f>VLOOKUP(B2006,Vereadores!$A$2:$C$59,2,0)</f>
        <v>PSB</v>
      </c>
      <c r="D2006" s="71" t="s">
        <v>4065</v>
      </c>
      <c r="E2006" s="70">
        <v>7000</v>
      </c>
      <c r="F2006" s="77" t="s">
        <v>221</v>
      </c>
      <c r="G2006" s="65" t="s">
        <v>4066</v>
      </c>
      <c r="H2006" s="65" t="s">
        <v>976</v>
      </c>
      <c r="I2006" s="71"/>
    </row>
    <row r="2007" spans="1:9" hidden="1" x14ac:dyDescent="0.25">
      <c r="A2007" s="93">
        <f t="shared" si="33"/>
        <v>2005</v>
      </c>
      <c r="B2007" s="65" t="s">
        <v>234</v>
      </c>
      <c r="C2007" s="65" t="str">
        <f>VLOOKUP(B2007,Vereadores!$A$2:$C$59,2,0)</f>
        <v>PSD</v>
      </c>
      <c r="D2007" s="71" t="s">
        <v>2266</v>
      </c>
      <c r="E2007" s="70">
        <v>700000</v>
      </c>
      <c r="F2007" s="77" t="s">
        <v>2267</v>
      </c>
      <c r="G2007" s="65" t="s">
        <v>4067</v>
      </c>
      <c r="H2007" s="65" t="s">
        <v>4033</v>
      </c>
      <c r="I2007" s="71"/>
    </row>
    <row r="2008" spans="1:9" hidden="1" x14ac:dyDescent="0.25">
      <c r="A2008" s="93">
        <f t="shared" si="33"/>
        <v>2006</v>
      </c>
      <c r="B2008" s="65" t="s">
        <v>192</v>
      </c>
      <c r="C2008" s="65" t="str">
        <f>VLOOKUP(B2008,Vereadores!$A$2:$C$59,2,0)</f>
        <v>PL</v>
      </c>
      <c r="D2008" s="71" t="s">
        <v>1436</v>
      </c>
      <c r="E2008" s="70">
        <v>15000</v>
      </c>
      <c r="F2008" s="77" t="s">
        <v>251</v>
      </c>
      <c r="G2008" s="65" t="s">
        <v>4068</v>
      </c>
      <c r="H2008" s="65" t="s">
        <v>976</v>
      </c>
      <c r="I2008" s="71"/>
    </row>
    <row r="2009" spans="1:9" hidden="1" x14ac:dyDescent="0.25">
      <c r="A2009" s="93">
        <f t="shared" si="33"/>
        <v>2007</v>
      </c>
      <c r="B2009" s="65" t="s">
        <v>113</v>
      </c>
      <c r="C2009" s="65" t="str">
        <f>VLOOKUP(B2009,Vereadores!$A$2:$C$59,2,0)</f>
        <v>MDB</v>
      </c>
      <c r="D2009" s="71" t="s">
        <v>3662</v>
      </c>
      <c r="E2009" s="70">
        <v>50000</v>
      </c>
      <c r="F2009" s="77" t="s">
        <v>415</v>
      </c>
      <c r="G2009" s="65" t="s">
        <v>4069</v>
      </c>
      <c r="H2009" s="65" t="s">
        <v>976</v>
      </c>
      <c r="I2009" s="71"/>
    </row>
    <row r="2010" spans="1:9" hidden="1" x14ac:dyDescent="0.25">
      <c r="A2010" s="93">
        <f t="shared" si="33"/>
        <v>2008</v>
      </c>
      <c r="B2010" s="85" t="s">
        <v>120</v>
      </c>
      <c r="C2010" s="85" t="str">
        <f>VLOOKUP(B2010,Vereadores!$A$2:$C$59,2,0)</f>
        <v>PSOL</v>
      </c>
      <c r="D2010" s="85" t="s">
        <v>4070</v>
      </c>
      <c r="E2010" s="87">
        <v>150000</v>
      </c>
      <c r="F2010" s="77" t="s">
        <v>251</v>
      </c>
      <c r="G2010" s="85" t="s">
        <v>4071</v>
      </c>
      <c r="H2010" s="85" t="s">
        <v>976</v>
      </c>
      <c r="I2010" s="86"/>
    </row>
    <row r="2011" spans="1:9" ht="30" hidden="1" x14ac:dyDescent="0.25">
      <c r="A2011" s="93">
        <f t="shared" si="33"/>
        <v>2009</v>
      </c>
      <c r="B2011" s="65" t="s">
        <v>656</v>
      </c>
      <c r="C2011" s="65" t="str">
        <f>VLOOKUP(B2011,Vereadores!$A$2:$C$59,2,0)</f>
        <v>PP</v>
      </c>
      <c r="D2011" s="71" t="s">
        <v>4072</v>
      </c>
      <c r="E2011" s="70">
        <v>60000</v>
      </c>
      <c r="F2011" s="77" t="s">
        <v>212</v>
      </c>
      <c r="G2011" s="65" t="s">
        <v>4073</v>
      </c>
      <c r="H2011" s="65" t="s">
        <v>976</v>
      </c>
      <c r="I2011" s="71"/>
    </row>
    <row r="2012" spans="1:9" hidden="1" x14ac:dyDescent="0.25">
      <c r="A2012" s="93">
        <f t="shared" si="33"/>
        <v>2010</v>
      </c>
      <c r="B2012" s="65" t="s">
        <v>84</v>
      </c>
      <c r="C2012" s="65" t="str">
        <f>VLOOKUP(B2012,Vereadores!$A$2:$C$59,2,0)</f>
        <v>PSB</v>
      </c>
      <c r="D2012" s="71" t="s">
        <v>4074</v>
      </c>
      <c r="E2012" s="70">
        <v>180000</v>
      </c>
      <c r="F2012" s="77" t="s">
        <v>189</v>
      </c>
      <c r="G2012" s="65" t="s">
        <v>4075</v>
      </c>
      <c r="H2012" s="65" t="s">
        <v>976</v>
      </c>
      <c r="I2012" s="71"/>
    </row>
    <row r="2013" spans="1:9" hidden="1" x14ac:dyDescent="0.25">
      <c r="A2013" s="93">
        <f t="shared" si="33"/>
        <v>2011</v>
      </c>
      <c r="B2013" s="65" t="s">
        <v>1092</v>
      </c>
      <c r="C2013" s="65" t="str">
        <f>VLOOKUP(B2013,Vereadores!$A$2:$C$59,2,0)</f>
        <v>PL</v>
      </c>
      <c r="D2013" s="71" t="s">
        <v>4076</v>
      </c>
      <c r="E2013" s="70">
        <v>90000</v>
      </c>
      <c r="F2013" s="77" t="s">
        <v>251</v>
      </c>
      <c r="G2013" s="65" t="s">
        <v>4077</v>
      </c>
      <c r="H2013" s="65" t="s">
        <v>976</v>
      </c>
      <c r="I2013" s="71"/>
    </row>
    <row r="2014" spans="1:9" ht="30" hidden="1" x14ac:dyDescent="0.25">
      <c r="A2014" s="93">
        <f t="shared" si="33"/>
        <v>2012</v>
      </c>
      <c r="B2014" s="65" t="s">
        <v>1092</v>
      </c>
      <c r="C2014" s="65" t="str">
        <f>VLOOKUP(B2014,Vereadores!$A$2:$C$59,2,0)</f>
        <v>PL</v>
      </c>
      <c r="D2014" s="71" t="s">
        <v>4078</v>
      </c>
      <c r="E2014" s="70">
        <v>100000</v>
      </c>
      <c r="F2014" s="77" t="s">
        <v>251</v>
      </c>
      <c r="G2014" s="65" t="s">
        <v>4079</v>
      </c>
      <c r="H2014" s="65" t="s">
        <v>976</v>
      </c>
      <c r="I2014" s="71"/>
    </row>
    <row r="2015" spans="1:9" ht="30" hidden="1" x14ac:dyDescent="0.25">
      <c r="A2015" s="93">
        <f t="shared" si="33"/>
        <v>2013</v>
      </c>
      <c r="B2015" s="65" t="s">
        <v>59</v>
      </c>
      <c r="C2015" s="65" t="str">
        <f>VLOOKUP(B2015,Vereadores!$A$2:$C$59,2,0)</f>
        <v>NOVO</v>
      </c>
      <c r="D2015" s="71" t="s">
        <v>4080</v>
      </c>
      <c r="E2015" s="70">
        <v>356000</v>
      </c>
      <c r="F2015" s="77" t="s">
        <v>217</v>
      </c>
      <c r="G2015" s="65" t="s">
        <v>4081</v>
      </c>
      <c r="H2015" s="65" t="s">
        <v>4033</v>
      </c>
      <c r="I2015" s="71"/>
    </row>
    <row r="2016" spans="1:9" hidden="1" x14ac:dyDescent="0.25">
      <c r="A2016" s="93">
        <f t="shared" si="33"/>
        <v>2014</v>
      </c>
      <c r="B2016" s="65" t="s">
        <v>215</v>
      </c>
      <c r="C2016" s="65" t="str">
        <f>VLOOKUP(B2016,Vereadores!$A$2:$C$59,2,0)</f>
        <v>UNIÃO BRASIL</v>
      </c>
      <c r="D2016" s="71" t="s">
        <v>4082</v>
      </c>
      <c r="E2016" s="70">
        <v>100000</v>
      </c>
      <c r="F2016" s="77" t="s">
        <v>189</v>
      </c>
      <c r="G2016" s="65" t="s">
        <v>4083</v>
      </c>
      <c r="H2016" s="65" t="s">
        <v>976</v>
      </c>
      <c r="I2016" s="71"/>
    </row>
    <row r="2017" spans="1:9" hidden="1" x14ac:dyDescent="0.25">
      <c r="A2017" s="93">
        <f t="shared" si="33"/>
        <v>2015</v>
      </c>
      <c r="B2017" s="65" t="s">
        <v>1092</v>
      </c>
      <c r="C2017" s="65" t="str">
        <f>VLOOKUP(B2017,Vereadores!$A$2:$C$59,2,0)</f>
        <v>PL</v>
      </c>
      <c r="D2017" s="71" t="s">
        <v>4084</v>
      </c>
      <c r="E2017" s="70">
        <v>330000</v>
      </c>
      <c r="F2017" s="77" t="s">
        <v>920</v>
      </c>
      <c r="G2017" s="65" t="s">
        <v>4085</v>
      </c>
      <c r="H2017" s="65" t="s">
        <v>976</v>
      </c>
      <c r="I2017" s="71"/>
    </row>
    <row r="2018" spans="1:9" ht="30" hidden="1" x14ac:dyDescent="0.25">
      <c r="A2018" s="93">
        <f t="shared" si="33"/>
        <v>2016</v>
      </c>
      <c r="B2018" s="65" t="s">
        <v>10</v>
      </c>
      <c r="C2018" s="65" t="str">
        <f>VLOOKUP(B2018,Vereadores!$A$2:$C$59,2,0)</f>
        <v>PSOL</v>
      </c>
      <c r="D2018" s="71" t="s">
        <v>4086</v>
      </c>
      <c r="E2018" s="70">
        <v>150000</v>
      </c>
      <c r="F2018" s="77" t="s">
        <v>178</v>
      </c>
      <c r="G2018" s="65"/>
      <c r="H2018" s="65" t="s">
        <v>976</v>
      </c>
      <c r="I2018" s="71"/>
    </row>
    <row r="2019" spans="1:9" hidden="1" x14ac:dyDescent="0.25">
      <c r="A2019" s="93">
        <f t="shared" si="33"/>
        <v>2017</v>
      </c>
      <c r="B2019" s="65" t="s">
        <v>120</v>
      </c>
      <c r="C2019" s="65" t="str">
        <f>VLOOKUP(B2019,Vereadores!$A$2:$C$59,2,0)</f>
        <v>PSOL</v>
      </c>
      <c r="D2019" s="71" t="s">
        <v>4087</v>
      </c>
      <c r="E2019" s="70">
        <v>150000</v>
      </c>
      <c r="F2019" s="77" t="s">
        <v>251</v>
      </c>
      <c r="G2019" s="65" t="s">
        <v>4088</v>
      </c>
      <c r="H2019" s="65" t="s">
        <v>976</v>
      </c>
      <c r="I2019" s="71"/>
    </row>
    <row r="2020" spans="1:9" hidden="1" x14ac:dyDescent="0.25">
      <c r="A2020" s="93">
        <f t="shared" si="33"/>
        <v>2018</v>
      </c>
      <c r="B2020" s="65" t="s">
        <v>568</v>
      </c>
      <c r="C2020" s="65" t="str">
        <f>VLOOKUP(B2020,Vereadores!$A$2:$C$59,2,0)</f>
        <v>UNIÃO BRASIL</v>
      </c>
      <c r="D2020" s="71" t="s">
        <v>4089</v>
      </c>
      <c r="E2020" s="70">
        <v>200000</v>
      </c>
      <c r="F2020" s="77" t="s">
        <v>515</v>
      </c>
      <c r="G2020" s="65" t="s">
        <v>4090</v>
      </c>
      <c r="H2020" s="65" t="s">
        <v>976</v>
      </c>
      <c r="I2020" s="71"/>
    </row>
    <row r="2021" spans="1:9" hidden="1" x14ac:dyDescent="0.25">
      <c r="A2021" s="93">
        <f t="shared" si="33"/>
        <v>2019</v>
      </c>
      <c r="B2021" s="65" t="s">
        <v>568</v>
      </c>
      <c r="C2021" s="65" t="str">
        <f>VLOOKUP(B2021,Vereadores!$A$2:$C$59,2,0)</f>
        <v>UNIÃO BRASIL</v>
      </c>
      <c r="D2021" s="71" t="s">
        <v>661</v>
      </c>
      <c r="E2021" s="70">
        <v>300000</v>
      </c>
      <c r="F2021" s="77" t="s">
        <v>265</v>
      </c>
      <c r="G2021" s="65" t="s">
        <v>4091</v>
      </c>
      <c r="H2021" s="65" t="s">
        <v>4033</v>
      </c>
      <c r="I2021" s="71"/>
    </row>
    <row r="2022" spans="1:9" hidden="1" x14ac:dyDescent="0.25">
      <c r="A2022" s="93">
        <f t="shared" si="33"/>
        <v>2020</v>
      </c>
      <c r="B2022" s="65" t="s">
        <v>249</v>
      </c>
      <c r="C2022" s="65" t="str">
        <f>VLOOKUP(B2022,Vereadores!$A$2:$C$59,2,0)</f>
        <v>MDB</v>
      </c>
      <c r="D2022" s="71" t="s">
        <v>4092</v>
      </c>
      <c r="E2022" s="70">
        <v>180000</v>
      </c>
      <c r="F2022" s="77" t="s">
        <v>251</v>
      </c>
      <c r="G2022" s="65" t="s">
        <v>4093</v>
      </c>
      <c r="H2022" s="65" t="s">
        <v>976</v>
      </c>
      <c r="I2022" s="71"/>
    </row>
    <row r="2023" spans="1:9" hidden="1" x14ac:dyDescent="0.25">
      <c r="A2023" s="93">
        <f t="shared" si="33"/>
        <v>2021</v>
      </c>
      <c r="B2023" s="65" t="s">
        <v>84</v>
      </c>
      <c r="C2023" s="65" t="str">
        <f>VLOOKUP(B2023,Vereadores!$A$2:$C$59,2,0)</f>
        <v>PSB</v>
      </c>
      <c r="D2023" s="71" t="s">
        <v>4094</v>
      </c>
      <c r="E2023" s="70">
        <v>58000</v>
      </c>
      <c r="F2023" s="77" t="s">
        <v>251</v>
      </c>
      <c r="G2023" s="65" t="s">
        <v>4095</v>
      </c>
      <c r="H2023" s="65" t="s">
        <v>4033</v>
      </c>
      <c r="I2023" s="71"/>
    </row>
    <row r="2024" spans="1:9" hidden="1" x14ac:dyDescent="0.25">
      <c r="A2024" s="93">
        <f t="shared" si="33"/>
        <v>2022</v>
      </c>
      <c r="B2024" s="65" t="s">
        <v>249</v>
      </c>
      <c r="C2024" s="65" t="str">
        <f>VLOOKUP(B2024,Vereadores!$A$2:$C$59,2,0)</f>
        <v>MDB</v>
      </c>
      <c r="D2024" s="71" t="s">
        <v>4096</v>
      </c>
      <c r="E2024" s="70">
        <v>723821</v>
      </c>
      <c r="F2024" s="77" t="s">
        <v>1521</v>
      </c>
      <c r="G2024" s="65" t="s">
        <v>4097</v>
      </c>
      <c r="H2024" s="65" t="s">
        <v>4033</v>
      </c>
      <c r="I2024" s="71"/>
    </row>
    <row r="2025" spans="1:9" ht="30" hidden="1" x14ac:dyDescent="0.25">
      <c r="A2025" s="93">
        <f t="shared" si="33"/>
        <v>2023</v>
      </c>
      <c r="B2025" s="65" t="s">
        <v>159</v>
      </c>
      <c r="C2025" s="65" t="str">
        <f>VLOOKUP(B2025,Vereadores!$A$2:$C$59,2,0)</f>
        <v>PSOL</v>
      </c>
      <c r="D2025" s="71" t="s">
        <v>4098</v>
      </c>
      <c r="E2025" s="70">
        <v>240000</v>
      </c>
      <c r="F2025" s="77" t="s">
        <v>217</v>
      </c>
      <c r="G2025" s="65" t="s">
        <v>4099</v>
      </c>
      <c r="H2025" s="65" t="s">
        <v>976</v>
      </c>
      <c r="I2025" s="71"/>
    </row>
    <row r="2026" spans="1:9" ht="30" hidden="1" x14ac:dyDescent="0.25">
      <c r="A2026" s="93">
        <f t="shared" si="33"/>
        <v>2024</v>
      </c>
      <c r="B2026" s="65" t="s">
        <v>656</v>
      </c>
      <c r="C2026" s="65" t="str">
        <f>VLOOKUP(B2026,Vereadores!$A$2:$C$59,2,0)</f>
        <v>PP</v>
      </c>
      <c r="D2026" s="71" t="s">
        <v>4100</v>
      </c>
      <c r="E2026" s="70">
        <v>100000</v>
      </c>
      <c r="F2026" s="77" t="s">
        <v>217</v>
      </c>
      <c r="G2026" s="65" t="s">
        <v>4101</v>
      </c>
      <c r="H2026" s="65" t="s">
        <v>976</v>
      </c>
      <c r="I2026" s="71"/>
    </row>
    <row r="2027" spans="1:9" ht="30" hidden="1" x14ac:dyDescent="0.25">
      <c r="A2027" s="93">
        <f t="shared" si="33"/>
        <v>2025</v>
      </c>
      <c r="B2027" s="65" t="s">
        <v>806</v>
      </c>
      <c r="C2027" s="65" t="str">
        <f>VLOOKUP(B2027,Vereadores!$A$2:$C$59,2,0)</f>
        <v>PL</v>
      </c>
      <c r="D2027" s="71" t="s">
        <v>4102</v>
      </c>
      <c r="E2027" s="70">
        <v>58162.7</v>
      </c>
      <c r="F2027" s="77" t="s">
        <v>321</v>
      </c>
      <c r="G2027" s="65" t="s">
        <v>4103</v>
      </c>
      <c r="H2027" s="65" t="s">
        <v>976</v>
      </c>
      <c r="I2027" s="71"/>
    </row>
    <row r="2028" spans="1:9" hidden="1" x14ac:dyDescent="0.25">
      <c r="A2028" s="93">
        <f t="shared" si="33"/>
        <v>2026</v>
      </c>
      <c r="B2028" s="65" t="s">
        <v>806</v>
      </c>
      <c r="C2028" s="65" t="str">
        <f>VLOOKUP(B2028,Vereadores!$A$2:$C$59,2,0)</f>
        <v>PL</v>
      </c>
      <c r="D2028" s="71" t="s">
        <v>4104</v>
      </c>
      <c r="E2028" s="70">
        <v>150000</v>
      </c>
      <c r="F2028" s="77" t="s">
        <v>221</v>
      </c>
      <c r="G2028" s="65" t="s">
        <v>4105</v>
      </c>
      <c r="H2028" s="65" t="s">
        <v>976</v>
      </c>
      <c r="I2028" s="71"/>
    </row>
    <row r="2029" spans="1:9" hidden="1" x14ac:dyDescent="0.25">
      <c r="A2029" s="93">
        <f t="shared" si="33"/>
        <v>2027</v>
      </c>
      <c r="B2029" s="65" t="s">
        <v>692</v>
      </c>
      <c r="C2029" s="65" t="str">
        <f>VLOOKUP(B2029,Vereadores!$A$2:$C$59,2,0)</f>
        <v>PSD</v>
      </c>
      <c r="D2029" s="71" t="s">
        <v>4106</v>
      </c>
      <c r="E2029" s="70">
        <v>220000</v>
      </c>
      <c r="F2029" s="77" t="s">
        <v>251</v>
      </c>
      <c r="G2029" s="65" t="s">
        <v>4107</v>
      </c>
      <c r="H2029" s="65" t="s">
        <v>976</v>
      </c>
      <c r="I2029" s="71"/>
    </row>
    <row r="2030" spans="1:9" ht="30" hidden="1" x14ac:dyDescent="0.25">
      <c r="A2030" s="93">
        <f t="shared" si="33"/>
        <v>2028</v>
      </c>
      <c r="B2030" s="65" t="s">
        <v>103</v>
      </c>
      <c r="C2030" s="65" t="str">
        <f>VLOOKUP(B2030,Vereadores!$A$2:$C$59,2,0)</f>
        <v>PT</v>
      </c>
      <c r="D2030" s="71" t="s">
        <v>4108</v>
      </c>
      <c r="E2030" s="70">
        <v>140190</v>
      </c>
      <c r="F2030" s="77" t="s">
        <v>217</v>
      </c>
      <c r="G2030" s="65" t="s">
        <v>4109</v>
      </c>
      <c r="H2030" s="65" t="s">
        <v>976</v>
      </c>
      <c r="I2030" s="71"/>
    </row>
    <row r="2031" spans="1:9" hidden="1" x14ac:dyDescent="0.25">
      <c r="A2031" s="93">
        <f t="shared" si="33"/>
        <v>2029</v>
      </c>
      <c r="B2031" s="65"/>
      <c r="C2031" s="65" t="e">
        <f>VLOOKUP(B2031,Vereadores!$A$2:$C$59,2,0)</f>
        <v>#N/A</v>
      </c>
      <c r="D2031" s="71"/>
      <c r="E2031" s="70"/>
      <c r="F2031" s="77"/>
      <c r="G2031" s="65"/>
      <c r="H2031" s="65"/>
      <c r="I2031" s="71"/>
    </row>
    <row r="2032" spans="1:9" hidden="1" x14ac:dyDescent="0.25">
      <c r="A2032" s="93">
        <f t="shared" si="33"/>
        <v>2030</v>
      </c>
      <c r="B2032" s="65"/>
      <c r="C2032" s="65" t="e">
        <f>VLOOKUP(B2032,Vereadores!$A$2:$C$59,2,0)</f>
        <v>#N/A</v>
      </c>
      <c r="D2032" s="71"/>
      <c r="E2032" s="70"/>
      <c r="F2032" s="77"/>
      <c r="G2032" s="65"/>
      <c r="H2032" s="65"/>
      <c r="I2032" s="71"/>
    </row>
    <row r="2033" spans="1:9" hidden="1" x14ac:dyDescent="0.25">
      <c r="A2033" s="93">
        <f t="shared" si="33"/>
        <v>2031</v>
      </c>
      <c r="B2033" s="65"/>
      <c r="C2033" s="65" t="e">
        <f>VLOOKUP(B2033,Vereadores!$A$2:$C$59,2,0)</f>
        <v>#N/A</v>
      </c>
      <c r="D2033" s="71"/>
      <c r="E2033" s="70"/>
      <c r="F2033" s="77"/>
      <c r="G2033" s="65"/>
      <c r="H2033" s="65"/>
      <c r="I2033" s="71"/>
    </row>
    <row r="2034" spans="1:9" hidden="1" x14ac:dyDescent="0.25">
      <c r="A2034" s="93">
        <f t="shared" si="33"/>
        <v>2032</v>
      </c>
      <c r="B2034" s="65"/>
      <c r="C2034" s="65" t="e">
        <f>VLOOKUP(B2034,Vereadores!$A$2:$C$59,2,0)</f>
        <v>#N/A</v>
      </c>
      <c r="D2034" s="71"/>
      <c r="E2034" s="70"/>
      <c r="F2034" s="77"/>
      <c r="G2034" s="65"/>
      <c r="H2034" s="65"/>
      <c r="I2034" s="71"/>
    </row>
    <row r="2035" spans="1:9" hidden="1" x14ac:dyDescent="0.25">
      <c r="A2035" s="93">
        <f t="shared" si="33"/>
        <v>2033</v>
      </c>
      <c r="B2035" s="65"/>
      <c r="C2035" s="65" t="e">
        <f>VLOOKUP(B2035,Vereadores!$A$2:$C$59,2,0)</f>
        <v>#N/A</v>
      </c>
      <c r="D2035" s="71"/>
      <c r="E2035" s="70"/>
      <c r="F2035" s="77"/>
      <c r="G2035" s="65"/>
      <c r="H2035" s="65"/>
      <c r="I2035" s="71"/>
    </row>
    <row r="2036" spans="1:9" hidden="1" x14ac:dyDescent="0.25">
      <c r="A2036" s="93">
        <f t="shared" si="33"/>
        <v>2034</v>
      </c>
      <c r="B2036" s="65"/>
      <c r="C2036" s="65" t="e">
        <f>VLOOKUP(B2036,Vereadores!$A$2:$C$59,2,0)</f>
        <v>#N/A</v>
      </c>
      <c r="D2036" s="71"/>
      <c r="E2036" s="70"/>
      <c r="F2036" s="77"/>
      <c r="G2036" s="65"/>
      <c r="H2036" s="65"/>
      <c r="I2036" s="71"/>
    </row>
    <row r="2037" spans="1:9" hidden="1" x14ac:dyDescent="0.25">
      <c r="A2037" s="93">
        <f t="shared" si="33"/>
        <v>2035</v>
      </c>
      <c r="B2037" s="65"/>
      <c r="C2037" s="65" t="e">
        <f>VLOOKUP(B2037,Vereadores!$A$2:$C$59,2,0)</f>
        <v>#N/A</v>
      </c>
      <c r="D2037" s="71"/>
      <c r="E2037" s="70"/>
      <c r="F2037" s="77"/>
      <c r="G2037" s="65"/>
      <c r="H2037" s="65"/>
      <c r="I2037" s="71"/>
    </row>
    <row r="2038" spans="1:9" hidden="1" x14ac:dyDescent="0.25">
      <c r="A2038" s="93">
        <f t="shared" si="33"/>
        <v>2036</v>
      </c>
      <c r="B2038" s="65"/>
      <c r="C2038" s="65" t="e">
        <f>VLOOKUP(B2038,Vereadores!$A$2:$C$59,2,0)</f>
        <v>#N/A</v>
      </c>
      <c r="D2038" s="71"/>
      <c r="E2038" s="70"/>
      <c r="F2038" s="77"/>
      <c r="G2038" s="65"/>
      <c r="H2038" s="65"/>
      <c r="I2038" s="71"/>
    </row>
    <row r="2039" spans="1:9" hidden="1" x14ac:dyDescent="0.25">
      <c r="A2039" s="93">
        <f t="shared" si="33"/>
        <v>2037</v>
      </c>
      <c r="B2039" s="65"/>
      <c r="C2039" s="65" t="e">
        <f>VLOOKUP(B2039,Vereadores!$A$2:$C$59,2,0)</f>
        <v>#N/A</v>
      </c>
      <c r="D2039" s="71"/>
      <c r="E2039" s="70"/>
      <c r="F2039" s="77"/>
      <c r="G2039" s="65"/>
      <c r="H2039" s="65"/>
      <c r="I2039" s="71"/>
    </row>
    <row r="2040" spans="1:9" hidden="1" x14ac:dyDescent="0.25">
      <c r="A2040" s="93">
        <f t="shared" si="33"/>
        <v>2038</v>
      </c>
      <c r="B2040" s="65"/>
      <c r="C2040" s="65" t="e">
        <f>VLOOKUP(B2040,Vereadores!$A$2:$C$59,2,0)</f>
        <v>#N/A</v>
      </c>
      <c r="D2040" s="71"/>
      <c r="E2040" s="70"/>
      <c r="F2040" s="77"/>
      <c r="G2040" s="65"/>
      <c r="H2040" s="65"/>
      <c r="I2040" s="71"/>
    </row>
    <row r="2041" spans="1:9" hidden="1" x14ac:dyDescent="0.25">
      <c r="A2041" s="93">
        <f t="shared" si="33"/>
        <v>2039</v>
      </c>
      <c r="B2041" s="65"/>
      <c r="C2041" s="65" t="e">
        <f>VLOOKUP(B2041,Vereadores!$A$2:$C$59,2,0)</f>
        <v>#N/A</v>
      </c>
      <c r="D2041" s="71"/>
      <c r="E2041" s="70"/>
      <c r="F2041" s="77"/>
      <c r="G2041" s="65"/>
      <c r="H2041" s="65"/>
      <c r="I2041" s="71"/>
    </row>
    <row r="2042" spans="1:9" hidden="1" x14ac:dyDescent="0.25">
      <c r="A2042" s="93">
        <f t="shared" si="33"/>
        <v>2040</v>
      </c>
      <c r="B2042" s="65"/>
      <c r="C2042" s="65" t="e">
        <f>VLOOKUP(B2042,Vereadores!$A$2:$C$59,2,0)</f>
        <v>#N/A</v>
      </c>
      <c r="D2042" s="71"/>
      <c r="E2042" s="70"/>
      <c r="F2042" s="77"/>
      <c r="G2042" s="65"/>
      <c r="H2042" s="65"/>
      <c r="I2042" s="71"/>
    </row>
    <row r="2043" spans="1:9" hidden="1" x14ac:dyDescent="0.25">
      <c r="A2043" s="93">
        <f t="shared" si="33"/>
        <v>2041</v>
      </c>
      <c r="B2043" s="65"/>
      <c r="C2043" s="65" t="e">
        <f>VLOOKUP(B2043,Vereadores!$A$2:$C$59,2,0)</f>
        <v>#N/A</v>
      </c>
      <c r="D2043" s="71"/>
      <c r="E2043" s="70"/>
      <c r="F2043" s="77"/>
      <c r="G2043" s="65"/>
      <c r="H2043" s="65"/>
      <c r="I2043" s="71"/>
    </row>
    <row r="2044" spans="1:9" hidden="1" x14ac:dyDescent="0.25">
      <c r="A2044" s="93">
        <f t="shared" si="33"/>
        <v>2042</v>
      </c>
      <c r="B2044" s="65"/>
      <c r="C2044" s="65" t="e">
        <f>VLOOKUP(B2044,Vereadores!$A$2:$C$59,2,0)</f>
        <v>#N/A</v>
      </c>
      <c r="D2044" s="71"/>
      <c r="E2044" s="70"/>
      <c r="F2044" s="77"/>
      <c r="G2044" s="65"/>
      <c r="H2044" s="65"/>
      <c r="I2044" s="71"/>
    </row>
    <row r="2045" spans="1:9" hidden="1" x14ac:dyDescent="0.25">
      <c r="A2045" s="93">
        <f t="shared" si="33"/>
        <v>2043</v>
      </c>
      <c r="B2045" s="65"/>
      <c r="C2045" s="65" t="e">
        <f>VLOOKUP(B2045,Vereadores!$A$2:$C$59,2,0)</f>
        <v>#N/A</v>
      </c>
      <c r="D2045" s="71"/>
      <c r="E2045" s="70"/>
      <c r="F2045" s="77"/>
      <c r="G2045" s="65"/>
      <c r="H2045" s="65"/>
      <c r="I2045" s="71"/>
    </row>
    <row r="2046" spans="1:9" hidden="1" x14ac:dyDescent="0.25">
      <c r="A2046" s="93">
        <f t="shared" si="33"/>
        <v>2044</v>
      </c>
      <c r="B2046" s="65"/>
      <c r="C2046" s="65" t="e">
        <f>VLOOKUP(B2046,Vereadores!$A$2:$C$59,2,0)</f>
        <v>#N/A</v>
      </c>
      <c r="D2046" s="71"/>
      <c r="E2046" s="70"/>
      <c r="F2046" s="77"/>
      <c r="G2046" s="65"/>
      <c r="H2046" s="65"/>
      <c r="I2046" s="71"/>
    </row>
    <row r="2047" spans="1:9" hidden="1" x14ac:dyDescent="0.25">
      <c r="A2047" s="93">
        <f t="shared" si="33"/>
        <v>2045</v>
      </c>
      <c r="B2047" s="65"/>
      <c r="C2047" s="65" t="e">
        <f>VLOOKUP(B2047,Vereadores!$A$2:$C$59,2,0)</f>
        <v>#N/A</v>
      </c>
      <c r="D2047" s="71"/>
      <c r="E2047" s="70"/>
      <c r="F2047" s="77"/>
      <c r="G2047" s="65"/>
      <c r="H2047" s="65"/>
      <c r="I2047" s="71"/>
    </row>
    <row r="2048" spans="1:9" hidden="1" x14ac:dyDescent="0.25">
      <c r="A2048" s="93">
        <f t="shared" si="33"/>
        <v>2046</v>
      </c>
      <c r="B2048" s="65"/>
      <c r="C2048" s="65" t="e">
        <f>VLOOKUP(B2048,Vereadores!$A$2:$C$59,2,0)</f>
        <v>#N/A</v>
      </c>
      <c r="D2048" s="71"/>
      <c r="E2048" s="70"/>
      <c r="F2048" s="77"/>
      <c r="G2048" s="65"/>
      <c r="H2048" s="65"/>
      <c r="I2048" s="71"/>
    </row>
    <row r="2049" spans="1:9" hidden="1" x14ac:dyDescent="0.25">
      <c r="A2049" s="93">
        <f t="shared" si="33"/>
        <v>2047</v>
      </c>
      <c r="B2049" s="65"/>
      <c r="C2049" s="65" t="e">
        <f>VLOOKUP(B2049,Vereadores!$A$2:$C$59,2,0)</f>
        <v>#N/A</v>
      </c>
      <c r="D2049" s="71"/>
      <c r="E2049" s="70"/>
      <c r="F2049" s="77"/>
      <c r="G2049" s="65"/>
      <c r="H2049" s="65"/>
      <c r="I2049" s="71"/>
    </row>
    <row r="2050" spans="1:9" hidden="1" x14ac:dyDescent="0.25">
      <c r="A2050" s="93">
        <f t="shared" si="33"/>
        <v>2048</v>
      </c>
      <c r="B2050" s="65"/>
      <c r="C2050" s="65" t="e">
        <f>VLOOKUP(B2050,Vereadores!$A$2:$C$59,2,0)</f>
        <v>#N/A</v>
      </c>
      <c r="D2050" s="71"/>
      <c r="E2050" s="70"/>
      <c r="F2050" s="77"/>
      <c r="G2050" s="65"/>
      <c r="H2050" s="65"/>
      <c r="I2050" s="71"/>
    </row>
    <row r="2051" spans="1:9" hidden="1" x14ac:dyDescent="0.25">
      <c r="A2051" s="93">
        <f t="shared" ref="A2051:A2114" si="34">A2050+1</f>
        <v>2049</v>
      </c>
      <c r="B2051" s="65"/>
      <c r="C2051" s="65" t="e">
        <f>VLOOKUP(B2051,Vereadores!$A$2:$C$59,2,0)</f>
        <v>#N/A</v>
      </c>
      <c r="D2051" s="71"/>
      <c r="E2051" s="70"/>
      <c r="F2051" s="77"/>
      <c r="G2051" s="65"/>
      <c r="H2051" s="65"/>
      <c r="I2051" s="71"/>
    </row>
    <row r="2052" spans="1:9" hidden="1" x14ac:dyDescent="0.25">
      <c r="A2052" s="93">
        <f t="shared" si="34"/>
        <v>2050</v>
      </c>
      <c r="B2052" s="65"/>
      <c r="C2052" s="65" t="e">
        <f>VLOOKUP(B2052,Vereadores!$A$2:$C$59,2,0)</f>
        <v>#N/A</v>
      </c>
      <c r="D2052" s="71"/>
      <c r="E2052" s="70"/>
      <c r="F2052" s="77"/>
      <c r="G2052" s="65"/>
      <c r="H2052" s="65"/>
      <c r="I2052" s="71"/>
    </row>
    <row r="2053" spans="1:9" hidden="1" x14ac:dyDescent="0.25">
      <c r="A2053" s="93">
        <f t="shared" si="34"/>
        <v>2051</v>
      </c>
      <c r="B2053" s="65"/>
      <c r="C2053" s="65" t="e">
        <f>VLOOKUP(B2053,Vereadores!$A$2:$C$59,2,0)</f>
        <v>#N/A</v>
      </c>
      <c r="D2053" s="71"/>
      <c r="E2053" s="70"/>
      <c r="F2053" s="77"/>
      <c r="G2053" s="65"/>
      <c r="H2053" s="65"/>
      <c r="I2053" s="71"/>
    </row>
    <row r="2054" spans="1:9" hidden="1" x14ac:dyDescent="0.25">
      <c r="A2054" s="93">
        <f t="shared" si="34"/>
        <v>2052</v>
      </c>
      <c r="B2054" s="65"/>
      <c r="C2054" s="65" t="e">
        <f>VLOOKUP(B2054,Vereadores!$A$2:$C$59,2,0)</f>
        <v>#N/A</v>
      </c>
      <c r="D2054" s="71"/>
      <c r="E2054" s="70"/>
      <c r="F2054" s="77"/>
      <c r="G2054" s="65"/>
      <c r="H2054" s="65"/>
      <c r="I2054" s="71"/>
    </row>
    <row r="2055" spans="1:9" hidden="1" x14ac:dyDescent="0.25">
      <c r="A2055" s="93">
        <f t="shared" si="34"/>
        <v>2053</v>
      </c>
      <c r="B2055" s="65"/>
      <c r="C2055" s="65" t="e">
        <f>VLOOKUP(B2055,Vereadores!$A$2:$C$59,2,0)</f>
        <v>#N/A</v>
      </c>
      <c r="D2055" s="71"/>
      <c r="E2055" s="70"/>
      <c r="F2055" s="77"/>
      <c r="G2055" s="65"/>
      <c r="H2055" s="65"/>
      <c r="I2055" s="71"/>
    </row>
    <row r="2056" spans="1:9" hidden="1" x14ac:dyDescent="0.25">
      <c r="A2056" s="93">
        <f t="shared" si="34"/>
        <v>2054</v>
      </c>
      <c r="B2056" s="65"/>
      <c r="C2056" s="65" t="e">
        <f>VLOOKUP(B2056,Vereadores!$A$2:$C$59,2,0)</f>
        <v>#N/A</v>
      </c>
      <c r="D2056" s="71"/>
      <c r="E2056" s="70"/>
      <c r="F2056" s="77"/>
      <c r="G2056" s="65"/>
      <c r="H2056" s="65"/>
      <c r="I2056" s="71"/>
    </row>
    <row r="2057" spans="1:9" hidden="1" x14ac:dyDescent="0.25">
      <c r="A2057" s="93">
        <f t="shared" si="34"/>
        <v>2055</v>
      </c>
      <c r="B2057" s="65"/>
      <c r="C2057" s="65" t="e">
        <f>VLOOKUP(B2057,Vereadores!$A$2:$C$59,2,0)</f>
        <v>#N/A</v>
      </c>
      <c r="D2057" s="71"/>
      <c r="E2057" s="70"/>
      <c r="F2057" s="77"/>
      <c r="G2057" s="65"/>
      <c r="H2057" s="65"/>
      <c r="I2057" s="71"/>
    </row>
    <row r="2058" spans="1:9" hidden="1" x14ac:dyDescent="0.25">
      <c r="A2058" s="93">
        <f t="shared" si="34"/>
        <v>2056</v>
      </c>
      <c r="B2058" s="65"/>
      <c r="C2058" s="65" t="e">
        <f>VLOOKUP(B2058,Vereadores!$A$2:$C$59,2,0)</f>
        <v>#N/A</v>
      </c>
      <c r="D2058" s="71"/>
      <c r="E2058" s="70"/>
      <c r="F2058" s="77"/>
      <c r="G2058" s="65"/>
      <c r="H2058" s="65"/>
      <c r="I2058" s="71"/>
    </row>
    <row r="2059" spans="1:9" hidden="1" x14ac:dyDescent="0.25">
      <c r="A2059" s="93">
        <f t="shared" si="34"/>
        <v>2057</v>
      </c>
      <c r="B2059" s="65"/>
      <c r="C2059" s="65" t="e">
        <f>VLOOKUP(B2059,Vereadores!$A$2:$C$59,2,0)</f>
        <v>#N/A</v>
      </c>
      <c r="D2059" s="71"/>
      <c r="E2059" s="70"/>
      <c r="F2059" s="77"/>
      <c r="G2059" s="65"/>
      <c r="H2059" s="65"/>
      <c r="I2059" s="71"/>
    </row>
    <row r="2060" spans="1:9" hidden="1" x14ac:dyDescent="0.25">
      <c r="A2060" s="93">
        <f t="shared" si="34"/>
        <v>2058</v>
      </c>
      <c r="B2060" s="65"/>
      <c r="C2060" s="65" t="e">
        <f>VLOOKUP(B2060,Vereadores!$A$2:$C$59,2,0)</f>
        <v>#N/A</v>
      </c>
      <c r="D2060" s="71"/>
      <c r="E2060" s="70"/>
      <c r="F2060" s="77"/>
      <c r="G2060" s="65"/>
      <c r="H2060" s="65"/>
      <c r="I2060" s="71"/>
    </row>
    <row r="2061" spans="1:9" hidden="1" x14ac:dyDescent="0.25">
      <c r="A2061" s="93">
        <f t="shared" si="34"/>
        <v>2059</v>
      </c>
      <c r="B2061" s="65"/>
      <c r="C2061" s="65" t="e">
        <f>VLOOKUP(B2061,Vereadores!$A$2:$C$59,2,0)</f>
        <v>#N/A</v>
      </c>
      <c r="D2061" s="71"/>
      <c r="E2061" s="70"/>
      <c r="F2061" s="77"/>
      <c r="G2061" s="65"/>
      <c r="H2061" s="65"/>
      <c r="I2061" s="71"/>
    </row>
    <row r="2062" spans="1:9" hidden="1" x14ac:dyDescent="0.25">
      <c r="A2062" s="93">
        <f t="shared" si="34"/>
        <v>2060</v>
      </c>
      <c r="B2062" s="65"/>
      <c r="C2062" s="65" t="e">
        <f>VLOOKUP(B2062,Vereadores!$A$2:$C$59,2,0)</f>
        <v>#N/A</v>
      </c>
      <c r="D2062" s="71"/>
      <c r="E2062" s="70"/>
      <c r="F2062" s="77"/>
      <c r="G2062" s="65"/>
      <c r="H2062" s="65"/>
      <c r="I2062" s="71"/>
    </row>
    <row r="2063" spans="1:9" hidden="1" x14ac:dyDescent="0.25">
      <c r="A2063" s="93">
        <f t="shared" si="34"/>
        <v>2061</v>
      </c>
      <c r="B2063" s="65"/>
      <c r="C2063" s="65" t="e">
        <f>VLOOKUP(B2063,Vereadores!$A$2:$C$59,2,0)</f>
        <v>#N/A</v>
      </c>
      <c r="D2063" s="71"/>
      <c r="E2063" s="70"/>
      <c r="F2063" s="77"/>
      <c r="G2063" s="65"/>
      <c r="H2063" s="65"/>
      <c r="I2063" s="71"/>
    </row>
    <row r="2064" spans="1:9" hidden="1" x14ac:dyDescent="0.25">
      <c r="A2064" s="93">
        <f t="shared" si="34"/>
        <v>2062</v>
      </c>
      <c r="B2064" s="65"/>
      <c r="C2064" s="65" t="e">
        <f>VLOOKUP(B2064,Vereadores!$A$2:$C$59,2,0)</f>
        <v>#N/A</v>
      </c>
      <c r="D2064" s="71"/>
      <c r="E2064" s="70"/>
      <c r="F2064" s="77"/>
      <c r="G2064" s="65"/>
      <c r="H2064" s="65"/>
      <c r="I2064" s="71"/>
    </row>
    <row r="2065" spans="1:9" hidden="1" x14ac:dyDescent="0.25">
      <c r="A2065" s="93">
        <f t="shared" si="34"/>
        <v>2063</v>
      </c>
      <c r="B2065" s="65"/>
      <c r="C2065" s="65" t="e">
        <f>VLOOKUP(B2065,Vereadores!$A$2:$C$59,2,0)</f>
        <v>#N/A</v>
      </c>
      <c r="D2065" s="71"/>
      <c r="E2065" s="70"/>
      <c r="F2065" s="77"/>
      <c r="G2065" s="65"/>
      <c r="H2065" s="65"/>
      <c r="I2065" s="71"/>
    </row>
    <row r="2066" spans="1:9" hidden="1" x14ac:dyDescent="0.25">
      <c r="A2066" s="93">
        <f t="shared" si="34"/>
        <v>2064</v>
      </c>
      <c r="B2066" s="65"/>
      <c r="C2066" s="65" t="e">
        <f>VLOOKUP(B2066,Vereadores!$A$2:$C$59,2,0)</f>
        <v>#N/A</v>
      </c>
      <c r="D2066" s="71"/>
      <c r="E2066" s="70"/>
      <c r="F2066" s="77"/>
      <c r="G2066" s="65"/>
      <c r="H2066" s="65"/>
      <c r="I2066" s="71"/>
    </row>
    <row r="2067" spans="1:9" hidden="1" x14ac:dyDescent="0.25">
      <c r="A2067" s="93">
        <f t="shared" si="34"/>
        <v>2065</v>
      </c>
      <c r="B2067" s="65"/>
      <c r="C2067" s="65" t="e">
        <f>VLOOKUP(B2067,Vereadores!$A$2:$C$59,2,0)</f>
        <v>#N/A</v>
      </c>
      <c r="D2067" s="71"/>
      <c r="E2067" s="70"/>
      <c r="F2067" s="77"/>
      <c r="G2067" s="65"/>
      <c r="H2067" s="65"/>
      <c r="I2067" s="71"/>
    </row>
    <row r="2068" spans="1:9" hidden="1" x14ac:dyDescent="0.25">
      <c r="A2068" s="93">
        <f t="shared" si="34"/>
        <v>2066</v>
      </c>
      <c r="B2068" s="65"/>
      <c r="C2068" s="65" t="e">
        <f>VLOOKUP(B2068,Vereadores!$A$2:$C$59,2,0)</f>
        <v>#N/A</v>
      </c>
      <c r="D2068" s="71"/>
      <c r="E2068" s="70"/>
      <c r="F2068" s="77"/>
      <c r="G2068" s="65"/>
      <c r="H2068" s="65"/>
      <c r="I2068" s="71"/>
    </row>
    <row r="2069" spans="1:9" hidden="1" x14ac:dyDescent="0.25">
      <c r="A2069" s="93">
        <f t="shared" si="34"/>
        <v>2067</v>
      </c>
      <c r="B2069" s="65"/>
      <c r="C2069" s="65" t="e">
        <f>VLOOKUP(B2069,Vereadores!$A$2:$C$59,2,0)</f>
        <v>#N/A</v>
      </c>
      <c r="D2069" s="71"/>
      <c r="E2069" s="70"/>
      <c r="F2069" s="77"/>
      <c r="G2069" s="65"/>
      <c r="H2069" s="65"/>
      <c r="I2069" s="71"/>
    </row>
    <row r="2070" spans="1:9" hidden="1" x14ac:dyDescent="0.25">
      <c r="A2070" s="93">
        <f t="shared" si="34"/>
        <v>2068</v>
      </c>
      <c r="B2070" s="65"/>
      <c r="C2070" s="65" t="e">
        <f>VLOOKUP(B2070,Vereadores!$A$2:$C$59,2,0)</f>
        <v>#N/A</v>
      </c>
      <c r="D2070" s="71"/>
      <c r="E2070" s="70"/>
      <c r="F2070" s="77"/>
      <c r="G2070" s="65"/>
      <c r="H2070" s="65"/>
      <c r="I2070" s="71"/>
    </row>
    <row r="2071" spans="1:9" hidden="1" x14ac:dyDescent="0.25">
      <c r="A2071" s="93">
        <f t="shared" si="34"/>
        <v>2069</v>
      </c>
      <c r="B2071" s="65"/>
      <c r="C2071" s="65" t="e">
        <f>VLOOKUP(B2071,Vereadores!$A$2:$C$59,2,0)</f>
        <v>#N/A</v>
      </c>
      <c r="D2071" s="71"/>
      <c r="E2071" s="70"/>
      <c r="F2071" s="77"/>
      <c r="G2071" s="65"/>
      <c r="H2071" s="65"/>
      <c r="I2071" s="71"/>
    </row>
    <row r="2072" spans="1:9" hidden="1" x14ac:dyDescent="0.25">
      <c r="A2072" s="93">
        <f t="shared" si="34"/>
        <v>2070</v>
      </c>
      <c r="B2072" s="65"/>
      <c r="C2072" s="65" t="e">
        <f>VLOOKUP(B2072,Vereadores!$A$2:$C$59,2,0)</f>
        <v>#N/A</v>
      </c>
      <c r="D2072" s="71"/>
      <c r="E2072" s="70"/>
      <c r="F2072" s="77"/>
      <c r="G2072" s="65"/>
      <c r="H2072" s="65"/>
      <c r="I2072" s="71"/>
    </row>
    <row r="2073" spans="1:9" hidden="1" x14ac:dyDescent="0.25">
      <c r="A2073" s="93">
        <f t="shared" si="34"/>
        <v>2071</v>
      </c>
      <c r="B2073" s="65"/>
      <c r="C2073" s="65" t="e">
        <f>VLOOKUP(B2073,Vereadores!$A$2:$C$59,2,0)</f>
        <v>#N/A</v>
      </c>
      <c r="D2073" s="71"/>
      <c r="E2073" s="70"/>
      <c r="F2073" s="77"/>
      <c r="G2073" s="65"/>
      <c r="H2073" s="65"/>
      <c r="I2073" s="71"/>
    </row>
    <row r="2074" spans="1:9" hidden="1" x14ac:dyDescent="0.25">
      <c r="A2074" s="93">
        <f t="shared" si="34"/>
        <v>2072</v>
      </c>
      <c r="B2074" s="65"/>
      <c r="C2074" s="65" t="e">
        <f>VLOOKUP(B2074,Vereadores!$A$2:$C$59,2,0)</f>
        <v>#N/A</v>
      </c>
      <c r="D2074" s="71"/>
      <c r="E2074" s="70"/>
      <c r="F2074" s="77"/>
      <c r="G2074" s="65"/>
      <c r="H2074" s="65"/>
      <c r="I2074" s="71"/>
    </row>
    <row r="2075" spans="1:9" hidden="1" x14ac:dyDescent="0.25">
      <c r="A2075" s="93">
        <f t="shared" si="34"/>
        <v>2073</v>
      </c>
      <c r="B2075" s="65"/>
      <c r="C2075" s="65" t="e">
        <f>VLOOKUP(B2075,Vereadores!$A$2:$C$59,2,0)</f>
        <v>#N/A</v>
      </c>
      <c r="D2075" s="71"/>
      <c r="E2075" s="70"/>
      <c r="F2075" s="77"/>
      <c r="G2075" s="65"/>
      <c r="H2075" s="65"/>
      <c r="I2075" s="71"/>
    </row>
    <row r="2076" spans="1:9" hidden="1" x14ac:dyDescent="0.25">
      <c r="A2076" s="93">
        <f t="shared" si="34"/>
        <v>2074</v>
      </c>
      <c r="B2076" s="65"/>
      <c r="C2076" s="65" t="e">
        <f>VLOOKUP(B2076,Vereadores!$A$2:$C$59,2,0)</f>
        <v>#N/A</v>
      </c>
      <c r="D2076" s="71"/>
      <c r="E2076" s="70"/>
      <c r="F2076" s="77"/>
      <c r="G2076" s="65"/>
      <c r="H2076" s="65"/>
      <c r="I2076" s="71"/>
    </row>
    <row r="2077" spans="1:9" hidden="1" x14ac:dyDescent="0.25">
      <c r="A2077" s="93">
        <f t="shared" si="34"/>
        <v>2075</v>
      </c>
      <c r="B2077" s="65"/>
      <c r="C2077" s="65" t="e">
        <f>VLOOKUP(B2077,Vereadores!$A$2:$C$59,2,0)</f>
        <v>#N/A</v>
      </c>
      <c r="D2077" s="71"/>
      <c r="E2077" s="70"/>
      <c r="F2077" s="77"/>
      <c r="G2077" s="65"/>
      <c r="H2077" s="65"/>
      <c r="I2077" s="71"/>
    </row>
    <row r="2078" spans="1:9" hidden="1" x14ac:dyDescent="0.25">
      <c r="A2078" s="93">
        <f t="shared" si="34"/>
        <v>2076</v>
      </c>
      <c r="B2078" s="65"/>
      <c r="C2078" s="65" t="e">
        <f>VLOOKUP(B2078,Vereadores!$A$2:$C$59,2,0)</f>
        <v>#N/A</v>
      </c>
      <c r="D2078" s="71"/>
      <c r="E2078" s="70"/>
      <c r="F2078" s="77"/>
      <c r="G2078" s="65"/>
      <c r="H2078" s="65"/>
      <c r="I2078" s="71"/>
    </row>
    <row r="2079" spans="1:9" hidden="1" x14ac:dyDescent="0.25">
      <c r="A2079" s="93">
        <f t="shared" si="34"/>
        <v>2077</v>
      </c>
      <c r="B2079" s="65"/>
      <c r="C2079" s="65" t="e">
        <f>VLOOKUP(B2079,Vereadores!$A$2:$C$59,2,0)</f>
        <v>#N/A</v>
      </c>
      <c r="D2079" s="71"/>
      <c r="E2079" s="70"/>
      <c r="F2079" s="77"/>
      <c r="G2079" s="65"/>
      <c r="H2079" s="65"/>
      <c r="I2079" s="71"/>
    </row>
    <row r="2080" spans="1:9" hidden="1" x14ac:dyDescent="0.25">
      <c r="A2080" s="93">
        <f t="shared" si="34"/>
        <v>2078</v>
      </c>
      <c r="B2080" s="65"/>
      <c r="C2080" s="65" t="e">
        <f>VLOOKUP(B2080,Vereadores!$A$2:$C$59,2,0)</f>
        <v>#N/A</v>
      </c>
      <c r="D2080" s="71"/>
      <c r="E2080" s="70"/>
      <c r="F2080" s="77"/>
      <c r="G2080" s="65"/>
      <c r="H2080" s="65"/>
      <c r="I2080" s="71"/>
    </row>
    <row r="2081" spans="1:9" hidden="1" x14ac:dyDescent="0.25">
      <c r="A2081" s="93">
        <f t="shared" si="34"/>
        <v>2079</v>
      </c>
      <c r="B2081" s="65"/>
      <c r="C2081" s="65" t="e">
        <f>VLOOKUP(B2081,Vereadores!$A$2:$C$59,2,0)</f>
        <v>#N/A</v>
      </c>
      <c r="D2081" s="71"/>
      <c r="E2081" s="70"/>
      <c r="F2081" s="77"/>
      <c r="G2081" s="65"/>
      <c r="H2081" s="65"/>
      <c r="I2081" s="71"/>
    </row>
    <row r="2082" spans="1:9" hidden="1" x14ac:dyDescent="0.25">
      <c r="A2082" s="93">
        <f t="shared" si="34"/>
        <v>2080</v>
      </c>
      <c r="B2082" s="65"/>
      <c r="C2082" s="65" t="e">
        <f>VLOOKUP(B2082,Vereadores!$A$2:$C$59,2,0)</f>
        <v>#N/A</v>
      </c>
      <c r="D2082" s="71"/>
      <c r="E2082" s="70"/>
      <c r="F2082" s="77"/>
      <c r="G2082" s="65"/>
      <c r="H2082" s="65"/>
      <c r="I2082" s="71"/>
    </row>
    <row r="2083" spans="1:9" hidden="1" x14ac:dyDescent="0.25">
      <c r="A2083" s="93">
        <f t="shared" si="34"/>
        <v>2081</v>
      </c>
      <c r="B2083" s="65"/>
      <c r="C2083" s="65" t="e">
        <f>VLOOKUP(B2083,Vereadores!$A$2:$C$59,2,0)</f>
        <v>#N/A</v>
      </c>
      <c r="D2083" s="71"/>
      <c r="E2083" s="70"/>
      <c r="F2083" s="77"/>
      <c r="G2083" s="65"/>
      <c r="H2083" s="65"/>
      <c r="I2083" s="71"/>
    </row>
    <row r="2084" spans="1:9" hidden="1" x14ac:dyDescent="0.25">
      <c r="A2084" s="93">
        <f t="shared" si="34"/>
        <v>2082</v>
      </c>
      <c r="B2084" s="65"/>
      <c r="C2084" s="65" t="e">
        <f>VLOOKUP(B2084,Vereadores!$A$2:$C$59,2,0)</f>
        <v>#N/A</v>
      </c>
      <c r="D2084" s="71"/>
      <c r="E2084" s="70"/>
      <c r="F2084" s="77"/>
      <c r="G2084" s="65"/>
      <c r="H2084" s="65"/>
      <c r="I2084" s="71"/>
    </row>
    <row r="2085" spans="1:9" hidden="1" x14ac:dyDescent="0.25">
      <c r="A2085" s="93">
        <f t="shared" si="34"/>
        <v>2083</v>
      </c>
      <c r="B2085" s="65"/>
      <c r="C2085" s="65" t="e">
        <f>VLOOKUP(B2085,Vereadores!$A$2:$C$59,2,0)</f>
        <v>#N/A</v>
      </c>
      <c r="D2085" s="71"/>
      <c r="E2085" s="70"/>
      <c r="F2085" s="77"/>
      <c r="G2085" s="65"/>
      <c r="H2085" s="65"/>
      <c r="I2085" s="71"/>
    </row>
    <row r="2086" spans="1:9" hidden="1" x14ac:dyDescent="0.25">
      <c r="A2086" s="93">
        <f t="shared" si="34"/>
        <v>2084</v>
      </c>
      <c r="B2086" s="65"/>
      <c r="C2086" s="65" t="e">
        <f>VLOOKUP(B2086,Vereadores!$A$2:$C$59,2,0)</f>
        <v>#N/A</v>
      </c>
      <c r="D2086" s="71"/>
      <c r="E2086" s="70"/>
      <c r="F2086" s="77"/>
      <c r="G2086" s="65"/>
      <c r="H2086" s="65"/>
      <c r="I2086" s="71"/>
    </row>
    <row r="2087" spans="1:9" hidden="1" x14ac:dyDescent="0.25">
      <c r="A2087" s="93">
        <f t="shared" si="34"/>
        <v>2085</v>
      </c>
      <c r="B2087" s="65"/>
      <c r="C2087" s="65" t="e">
        <f>VLOOKUP(B2087,Vereadores!$A$2:$C$59,2,0)</f>
        <v>#N/A</v>
      </c>
      <c r="D2087" s="71"/>
      <c r="E2087" s="70"/>
      <c r="F2087" s="77"/>
      <c r="G2087" s="65"/>
      <c r="H2087" s="65"/>
      <c r="I2087" s="71"/>
    </row>
    <row r="2088" spans="1:9" hidden="1" x14ac:dyDescent="0.25">
      <c r="A2088" s="93">
        <f t="shared" si="34"/>
        <v>2086</v>
      </c>
      <c r="B2088" s="65"/>
      <c r="C2088" s="65" t="e">
        <f>VLOOKUP(B2088,Vereadores!$A$2:$C$59,2,0)</f>
        <v>#N/A</v>
      </c>
      <c r="D2088" s="71"/>
      <c r="E2088" s="70"/>
      <c r="F2088" s="77"/>
      <c r="G2088" s="65"/>
      <c r="H2088" s="65"/>
      <c r="I2088" s="71"/>
    </row>
    <row r="2089" spans="1:9" hidden="1" x14ac:dyDescent="0.25">
      <c r="A2089" s="93">
        <f t="shared" si="34"/>
        <v>2087</v>
      </c>
      <c r="B2089" s="65"/>
      <c r="C2089" s="65" t="e">
        <f>VLOOKUP(B2089,Vereadores!$A$2:$C$59,2,0)</f>
        <v>#N/A</v>
      </c>
      <c r="D2089" s="71"/>
      <c r="E2089" s="70"/>
      <c r="F2089" s="77"/>
      <c r="G2089" s="65"/>
      <c r="H2089" s="65"/>
      <c r="I2089" s="71"/>
    </row>
    <row r="2090" spans="1:9" hidden="1" x14ac:dyDescent="0.25">
      <c r="A2090" s="93">
        <f t="shared" si="34"/>
        <v>2088</v>
      </c>
      <c r="B2090" s="65"/>
      <c r="C2090" s="65" t="e">
        <f>VLOOKUP(B2090,Vereadores!$A$2:$C$59,2,0)</f>
        <v>#N/A</v>
      </c>
      <c r="D2090" s="71"/>
      <c r="E2090" s="70"/>
      <c r="F2090" s="77"/>
      <c r="G2090" s="65"/>
      <c r="H2090" s="65"/>
      <c r="I2090" s="71"/>
    </row>
    <row r="2091" spans="1:9" hidden="1" x14ac:dyDescent="0.25">
      <c r="A2091" s="93">
        <f t="shared" si="34"/>
        <v>2089</v>
      </c>
      <c r="B2091" s="65"/>
      <c r="C2091" s="65" t="e">
        <f>VLOOKUP(B2091,Vereadores!$A$2:$C$59,2,0)</f>
        <v>#N/A</v>
      </c>
      <c r="D2091" s="71"/>
      <c r="E2091" s="70"/>
      <c r="F2091" s="77"/>
      <c r="G2091" s="65"/>
      <c r="H2091" s="65"/>
      <c r="I2091" s="71"/>
    </row>
    <row r="2092" spans="1:9" hidden="1" x14ac:dyDescent="0.25">
      <c r="A2092" s="93">
        <f t="shared" si="34"/>
        <v>2090</v>
      </c>
      <c r="B2092" s="65"/>
      <c r="C2092" s="65" t="e">
        <f>VLOOKUP(B2092,Vereadores!$A$2:$C$59,2,0)</f>
        <v>#N/A</v>
      </c>
      <c r="D2092" s="71"/>
      <c r="E2092" s="70"/>
      <c r="F2092" s="77"/>
      <c r="G2092" s="65"/>
      <c r="H2092" s="65"/>
      <c r="I2092" s="71"/>
    </row>
    <row r="2093" spans="1:9" hidden="1" x14ac:dyDescent="0.25">
      <c r="A2093" s="93">
        <f t="shared" si="34"/>
        <v>2091</v>
      </c>
      <c r="B2093" s="65"/>
      <c r="C2093" s="65" t="e">
        <f>VLOOKUP(B2093,Vereadores!$A$2:$C$59,2,0)</f>
        <v>#N/A</v>
      </c>
      <c r="D2093" s="71"/>
      <c r="E2093" s="70"/>
      <c r="F2093" s="77"/>
      <c r="G2093" s="65"/>
      <c r="H2093" s="65"/>
      <c r="I2093" s="71"/>
    </row>
    <row r="2094" spans="1:9" hidden="1" x14ac:dyDescent="0.25">
      <c r="A2094" s="93">
        <f t="shared" si="34"/>
        <v>2092</v>
      </c>
      <c r="B2094" s="65"/>
      <c r="C2094" s="65" t="e">
        <f>VLOOKUP(B2094,Vereadores!$A$2:$C$59,2,0)</f>
        <v>#N/A</v>
      </c>
      <c r="D2094" s="71"/>
      <c r="E2094" s="70"/>
      <c r="F2094" s="77"/>
      <c r="G2094" s="65"/>
      <c r="H2094" s="65"/>
      <c r="I2094" s="71"/>
    </row>
    <row r="2095" spans="1:9" hidden="1" x14ac:dyDescent="0.25">
      <c r="A2095" s="93">
        <f t="shared" si="34"/>
        <v>2093</v>
      </c>
      <c r="B2095" s="65"/>
      <c r="C2095" s="65" t="e">
        <f>VLOOKUP(B2095,Vereadores!$A$2:$C$59,2,0)</f>
        <v>#N/A</v>
      </c>
      <c r="D2095" s="71"/>
      <c r="E2095" s="70"/>
      <c r="F2095" s="77"/>
      <c r="G2095" s="65"/>
      <c r="H2095" s="65"/>
      <c r="I2095" s="71"/>
    </row>
    <row r="2096" spans="1:9" hidden="1" x14ac:dyDescent="0.25">
      <c r="A2096" s="93">
        <f t="shared" si="34"/>
        <v>2094</v>
      </c>
      <c r="B2096" s="65"/>
      <c r="C2096" s="65" t="e">
        <f>VLOOKUP(B2096,Vereadores!$A$2:$C$59,2,0)</f>
        <v>#N/A</v>
      </c>
      <c r="D2096" s="71"/>
      <c r="E2096" s="70"/>
      <c r="F2096" s="77"/>
      <c r="G2096" s="65"/>
      <c r="H2096" s="65"/>
      <c r="I2096" s="71"/>
    </row>
    <row r="2097" spans="1:9" hidden="1" x14ac:dyDescent="0.25">
      <c r="A2097" s="93">
        <f t="shared" si="34"/>
        <v>2095</v>
      </c>
      <c r="B2097" s="65"/>
      <c r="C2097" s="65" t="e">
        <f>VLOOKUP(B2097,Vereadores!$A$2:$C$59,2,0)</f>
        <v>#N/A</v>
      </c>
      <c r="D2097" s="71"/>
      <c r="E2097" s="70"/>
      <c r="F2097" s="77"/>
      <c r="G2097" s="65"/>
      <c r="H2097" s="65"/>
      <c r="I2097" s="71"/>
    </row>
    <row r="2098" spans="1:9" hidden="1" x14ac:dyDescent="0.25">
      <c r="A2098" s="93">
        <f t="shared" si="34"/>
        <v>2096</v>
      </c>
      <c r="B2098" s="65"/>
      <c r="C2098" s="65" t="e">
        <f>VLOOKUP(B2098,Vereadores!$A$2:$C$59,2,0)</f>
        <v>#N/A</v>
      </c>
      <c r="D2098" s="71"/>
      <c r="E2098" s="70"/>
      <c r="F2098" s="77"/>
      <c r="G2098" s="65"/>
      <c r="H2098" s="65"/>
      <c r="I2098" s="71"/>
    </row>
    <row r="2099" spans="1:9" hidden="1" x14ac:dyDescent="0.25">
      <c r="A2099" s="93">
        <f t="shared" si="34"/>
        <v>2097</v>
      </c>
      <c r="B2099" s="65"/>
      <c r="C2099" s="65" t="e">
        <f>VLOOKUP(B2099,Vereadores!$A$2:$C$59,2,0)</f>
        <v>#N/A</v>
      </c>
      <c r="D2099" s="71"/>
      <c r="E2099" s="70"/>
      <c r="F2099" s="77"/>
      <c r="G2099" s="65"/>
      <c r="H2099" s="65"/>
      <c r="I2099" s="71"/>
    </row>
    <row r="2100" spans="1:9" hidden="1" x14ac:dyDescent="0.25">
      <c r="A2100" s="93">
        <f t="shared" si="34"/>
        <v>2098</v>
      </c>
      <c r="B2100" s="65"/>
      <c r="C2100" s="65" t="e">
        <f>VLOOKUP(B2100,Vereadores!$A$2:$C$59,2,0)</f>
        <v>#N/A</v>
      </c>
      <c r="D2100" s="71"/>
      <c r="E2100" s="70"/>
      <c r="F2100" s="77"/>
      <c r="G2100" s="65"/>
      <c r="H2100" s="65"/>
      <c r="I2100" s="71"/>
    </row>
    <row r="2101" spans="1:9" hidden="1" x14ac:dyDescent="0.25">
      <c r="A2101" s="93">
        <f t="shared" si="34"/>
        <v>2099</v>
      </c>
      <c r="B2101" s="85"/>
      <c r="C2101" s="85" t="e">
        <f>VLOOKUP(B2101,Vereadores!$A$2:$C$59,2,0)</f>
        <v>#N/A</v>
      </c>
      <c r="D2101" s="85"/>
      <c r="E2101" s="87"/>
      <c r="F2101" s="77"/>
      <c r="G2101" s="85"/>
      <c r="H2101" s="85"/>
      <c r="I2101" s="86"/>
    </row>
    <row r="2102" spans="1:9" hidden="1" x14ac:dyDescent="0.25">
      <c r="A2102" s="93">
        <f t="shared" si="34"/>
        <v>2100</v>
      </c>
      <c r="B2102" s="65"/>
      <c r="C2102" s="65" t="e">
        <f>VLOOKUP(B2102,Vereadores!$A$2:$C$59,2,0)</f>
        <v>#N/A</v>
      </c>
      <c r="D2102" s="71"/>
      <c r="E2102" s="70"/>
      <c r="F2102" s="77"/>
      <c r="G2102" s="65"/>
      <c r="H2102" s="65"/>
      <c r="I2102" s="71"/>
    </row>
    <row r="2103" spans="1:9" hidden="1" x14ac:dyDescent="0.25">
      <c r="A2103" s="93">
        <f t="shared" si="34"/>
        <v>2101</v>
      </c>
      <c r="B2103" s="65"/>
      <c r="C2103" s="65" t="e">
        <f>VLOOKUP(B2103,Vereadores!$A$2:$C$59,2,0)</f>
        <v>#N/A</v>
      </c>
      <c r="D2103" s="71"/>
      <c r="E2103" s="70"/>
      <c r="F2103" s="77"/>
      <c r="G2103" s="65"/>
      <c r="H2103" s="65"/>
      <c r="I2103" s="71"/>
    </row>
    <row r="2104" spans="1:9" hidden="1" x14ac:dyDescent="0.25">
      <c r="A2104" s="93">
        <f t="shared" si="34"/>
        <v>2102</v>
      </c>
      <c r="B2104" s="65"/>
      <c r="C2104" s="65" t="e">
        <f>VLOOKUP(B2104,Vereadores!$A$2:$C$59,2,0)</f>
        <v>#N/A</v>
      </c>
      <c r="D2104" s="71"/>
      <c r="E2104" s="70"/>
      <c r="F2104" s="77"/>
      <c r="G2104" s="65"/>
      <c r="H2104" s="65"/>
      <c r="I2104" s="71"/>
    </row>
    <row r="2105" spans="1:9" hidden="1" x14ac:dyDescent="0.25">
      <c r="A2105" s="93">
        <f t="shared" si="34"/>
        <v>2103</v>
      </c>
      <c r="B2105" s="65"/>
      <c r="C2105" s="65" t="e">
        <f>VLOOKUP(B2105,Vereadores!$A$2:$C$59,2,0)</f>
        <v>#N/A</v>
      </c>
      <c r="D2105" s="71"/>
      <c r="E2105" s="70"/>
      <c r="F2105" s="77"/>
      <c r="G2105" s="65"/>
      <c r="H2105" s="65"/>
      <c r="I2105" s="71"/>
    </row>
    <row r="2106" spans="1:9" hidden="1" x14ac:dyDescent="0.25">
      <c r="A2106" s="93">
        <f t="shared" si="34"/>
        <v>2104</v>
      </c>
      <c r="B2106" s="65"/>
      <c r="C2106" s="65" t="e">
        <f>VLOOKUP(B2106,Vereadores!$A$2:$C$59,2,0)</f>
        <v>#N/A</v>
      </c>
      <c r="D2106" s="71"/>
      <c r="E2106" s="70"/>
      <c r="F2106" s="77"/>
      <c r="G2106" s="65"/>
      <c r="H2106" s="65"/>
      <c r="I2106" s="71"/>
    </row>
    <row r="2107" spans="1:9" hidden="1" x14ac:dyDescent="0.25">
      <c r="A2107" s="93">
        <f t="shared" si="34"/>
        <v>2105</v>
      </c>
      <c r="B2107" s="65"/>
      <c r="C2107" s="65" t="e">
        <f>VLOOKUP(B2107,Vereadores!$A$2:$C$59,2,0)</f>
        <v>#N/A</v>
      </c>
      <c r="D2107" s="71"/>
      <c r="E2107" s="70"/>
      <c r="F2107" s="77"/>
      <c r="G2107" s="65"/>
      <c r="H2107" s="65"/>
      <c r="I2107" s="71"/>
    </row>
    <row r="2108" spans="1:9" hidden="1" x14ac:dyDescent="0.25">
      <c r="A2108" s="93">
        <f t="shared" si="34"/>
        <v>2106</v>
      </c>
      <c r="B2108" s="65"/>
      <c r="C2108" s="65" t="e">
        <f>VLOOKUP(B2108,Vereadores!$A$2:$C$59,2,0)</f>
        <v>#N/A</v>
      </c>
      <c r="D2108" s="71"/>
      <c r="E2108" s="70"/>
      <c r="F2108" s="77"/>
      <c r="G2108" s="65"/>
      <c r="H2108" s="65"/>
      <c r="I2108" s="71"/>
    </row>
    <row r="2109" spans="1:9" hidden="1" x14ac:dyDescent="0.25">
      <c r="A2109" s="93">
        <f t="shared" si="34"/>
        <v>2107</v>
      </c>
      <c r="B2109" s="65"/>
      <c r="C2109" s="65" t="e">
        <f>VLOOKUP(B2109,Vereadores!$A$2:$C$59,2,0)</f>
        <v>#N/A</v>
      </c>
      <c r="D2109" s="71"/>
      <c r="E2109" s="70"/>
      <c r="F2109" s="77"/>
      <c r="G2109" s="65"/>
      <c r="H2109" s="65"/>
      <c r="I2109" s="71"/>
    </row>
    <row r="2110" spans="1:9" hidden="1" x14ac:dyDescent="0.25">
      <c r="A2110" s="93">
        <f t="shared" si="34"/>
        <v>2108</v>
      </c>
      <c r="B2110" s="65"/>
      <c r="C2110" s="65" t="e">
        <f>VLOOKUP(B2110,Vereadores!$A$2:$C$59,2,0)</f>
        <v>#N/A</v>
      </c>
      <c r="D2110" s="71"/>
      <c r="E2110" s="70"/>
      <c r="F2110" s="77"/>
      <c r="G2110" s="65"/>
      <c r="H2110" s="65"/>
      <c r="I2110" s="71"/>
    </row>
    <row r="2111" spans="1:9" hidden="1" x14ac:dyDescent="0.25">
      <c r="A2111" s="93">
        <f t="shared" si="34"/>
        <v>2109</v>
      </c>
      <c r="B2111" s="65"/>
      <c r="C2111" s="65" t="e">
        <f>VLOOKUP(B2111,Vereadores!$A$2:$C$59,2,0)</f>
        <v>#N/A</v>
      </c>
      <c r="D2111" s="71"/>
      <c r="E2111" s="70"/>
      <c r="F2111" s="77"/>
      <c r="G2111" s="65"/>
      <c r="H2111" s="65"/>
      <c r="I2111" s="71"/>
    </row>
    <row r="2112" spans="1:9" hidden="1" x14ac:dyDescent="0.25">
      <c r="A2112" s="93">
        <f t="shared" si="34"/>
        <v>2110</v>
      </c>
      <c r="B2112" s="65"/>
      <c r="C2112" s="65" t="e">
        <f>VLOOKUP(B2112,Vereadores!$A$2:$C$59,2,0)</f>
        <v>#N/A</v>
      </c>
      <c r="D2112" s="71"/>
      <c r="E2112" s="70"/>
      <c r="F2112" s="77"/>
      <c r="G2112" s="65"/>
      <c r="H2112" s="65"/>
      <c r="I2112" s="71"/>
    </row>
    <row r="2113" spans="1:9" hidden="1" x14ac:dyDescent="0.25">
      <c r="A2113" s="93">
        <f t="shared" si="34"/>
        <v>2111</v>
      </c>
      <c r="B2113" s="65"/>
      <c r="C2113" s="65" t="e">
        <f>VLOOKUP(B2113,Vereadores!$A$2:$C$59,2,0)</f>
        <v>#N/A</v>
      </c>
      <c r="D2113" s="71"/>
      <c r="E2113" s="70"/>
      <c r="F2113" s="77"/>
      <c r="G2113" s="65"/>
      <c r="H2113" s="65"/>
      <c r="I2113" s="71"/>
    </row>
    <row r="2114" spans="1:9" hidden="1" x14ac:dyDescent="0.25">
      <c r="A2114" s="93">
        <f t="shared" si="34"/>
        <v>2112</v>
      </c>
      <c r="B2114" s="65"/>
      <c r="C2114" s="65" t="e">
        <f>VLOOKUP(B2114,Vereadores!$A$2:$C$59,2,0)</f>
        <v>#N/A</v>
      </c>
      <c r="D2114" s="71"/>
      <c r="E2114" s="70"/>
      <c r="F2114" s="77"/>
      <c r="G2114" s="65"/>
      <c r="H2114" s="65"/>
      <c r="I2114" s="71"/>
    </row>
    <row r="2115" spans="1:9" hidden="1" x14ac:dyDescent="0.25">
      <c r="A2115" s="93">
        <f t="shared" ref="A2115:A2178" si="35">A2114+1</f>
        <v>2113</v>
      </c>
      <c r="B2115" s="65"/>
      <c r="C2115" s="65" t="e">
        <f>VLOOKUP(B2115,Vereadores!$A$2:$C$59,2,0)</f>
        <v>#N/A</v>
      </c>
      <c r="D2115" s="71"/>
      <c r="E2115" s="70"/>
      <c r="F2115" s="77"/>
      <c r="G2115" s="65"/>
      <c r="H2115" s="65"/>
      <c r="I2115" s="71"/>
    </row>
    <row r="2116" spans="1:9" hidden="1" x14ac:dyDescent="0.25">
      <c r="A2116" s="93">
        <f t="shared" si="35"/>
        <v>2114</v>
      </c>
      <c r="B2116" s="65"/>
      <c r="C2116" s="65" t="e">
        <f>VLOOKUP(B2116,Vereadores!$A$2:$C$59,2,0)</f>
        <v>#N/A</v>
      </c>
      <c r="D2116" s="71"/>
      <c r="E2116" s="70"/>
      <c r="F2116" s="77"/>
      <c r="G2116" s="65"/>
      <c r="H2116" s="65"/>
      <c r="I2116" s="71"/>
    </row>
    <row r="2117" spans="1:9" hidden="1" x14ac:dyDescent="0.25">
      <c r="A2117" s="93">
        <f t="shared" si="35"/>
        <v>2115</v>
      </c>
      <c r="B2117" s="65"/>
      <c r="C2117" s="65" t="e">
        <f>VLOOKUP(B2117,Vereadores!$A$2:$C$59,2,0)</f>
        <v>#N/A</v>
      </c>
      <c r="D2117" s="71"/>
      <c r="E2117" s="70"/>
      <c r="F2117" s="77"/>
      <c r="G2117" s="65"/>
      <c r="H2117" s="65"/>
      <c r="I2117" s="71"/>
    </row>
    <row r="2118" spans="1:9" hidden="1" x14ac:dyDescent="0.25">
      <c r="A2118" s="93">
        <f t="shared" si="35"/>
        <v>2116</v>
      </c>
      <c r="B2118" s="65"/>
      <c r="C2118" s="65" t="e">
        <f>VLOOKUP(B2118,Vereadores!$A$2:$C$59,2,0)</f>
        <v>#N/A</v>
      </c>
      <c r="D2118" s="71"/>
      <c r="E2118" s="70"/>
      <c r="F2118" s="77"/>
      <c r="G2118" s="65"/>
      <c r="H2118" s="65"/>
      <c r="I2118" s="71"/>
    </row>
    <row r="2119" spans="1:9" hidden="1" x14ac:dyDescent="0.25">
      <c r="A2119" s="93">
        <f t="shared" si="35"/>
        <v>2117</v>
      </c>
      <c r="B2119" s="65"/>
      <c r="C2119" s="65" t="e">
        <f>VLOOKUP(B2119,Vereadores!$A$2:$C$59,2,0)</f>
        <v>#N/A</v>
      </c>
      <c r="D2119" s="71"/>
      <c r="E2119" s="70"/>
      <c r="F2119" s="77"/>
      <c r="G2119" s="65"/>
      <c r="H2119" s="65"/>
      <c r="I2119" s="71"/>
    </row>
    <row r="2120" spans="1:9" hidden="1" x14ac:dyDescent="0.25">
      <c r="A2120" s="93">
        <f t="shared" si="35"/>
        <v>2118</v>
      </c>
      <c r="B2120" s="65"/>
      <c r="C2120" s="65" t="e">
        <f>VLOOKUP(B2120,Vereadores!$A$2:$C$59,2,0)</f>
        <v>#N/A</v>
      </c>
      <c r="D2120" s="71"/>
      <c r="E2120" s="70"/>
      <c r="F2120" s="77"/>
      <c r="G2120" s="65"/>
      <c r="H2120" s="65"/>
      <c r="I2120" s="71"/>
    </row>
    <row r="2121" spans="1:9" hidden="1" x14ac:dyDescent="0.25">
      <c r="A2121" s="93">
        <f t="shared" si="35"/>
        <v>2119</v>
      </c>
      <c r="B2121" s="65"/>
      <c r="C2121" s="65" t="e">
        <f>VLOOKUP(B2121,Vereadores!$A$2:$C$59,2,0)</f>
        <v>#N/A</v>
      </c>
      <c r="D2121" s="71"/>
      <c r="E2121" s="70"/>
      <c r="F2121" s="77"/>
      <c r="G2121" s="65"/>
      <c r="H2121" s="65"/>
      <c r="I2121" s="71"/>
    </row>
    <row r="2122" spans="1:9" hidden="1" x14ac:dyDescent="0.25">
      <c r="A2122" s="93">
        <f t="shared" si="35"/>
        <v>2120</v>
      </c>
      <c r="B2122" s="65"/>
      <c r="C2122" s="65" t="e">
        <f>VLOOKUP(B2122,Vereadores!$A$2:$C$59,2,0)</f>
        <v>#N/A</v>
      </c>
      <c r="D2122" s="71"/>
      <c r="E2122" s="70"/>
      <c r="F2122" s="77"/>
      <c r="G2122" s="65"/>
      <c r="H2122" s="65"/>
      <c r="I2122" s="71"/>
    </row>
    <row r="2123" spans="1:9" hidden="1" x14ac:dyDescent="0.25">
      <c r="A2123" s="93">
        <f t="shared" si="35"/>
        <v>2121</v>
      </c>
      <c r="B2123" s="65"/>
      <c r="C2123" s="65" t="e">
        <f>VLOOKUP(B2123,Vereadores!$A$2:$C$59,2,0)</f>
        <v>#N/A</v>
      </c>
      <c r="D2123" s="71"/>
      <c r="E2123" s="70"/>
      <c r="F2123" s="77"/>
      <c r="G2123" s="65"/>
      <c r="H2123" s="65"/>
      <c r="I2123" s="71"/>
    </row>
    <row r="2124" spans="1:9" hidden="1" x14ac:dyDescent="0.25">
      <c r="A2124" s="93">
        <f t="shared" si="35"/>
        <v>2122</v>
      </c>
      <c r="B2124" s="65"/>
      <c r="C2124" s="65" t="e">
        <f>VLOOKUP(B2124,Vereadores!$A$2:$C$59,2,0)</f>
        <v>#N/A</v>
      </c>
      <c r="D2124" s="71"/>
      <c r="E2124" s="70"/>
      <c r="F2124" s="77"/>
      <c r="G2124" s="65"/>
      <c r="H2124" s="65"/>
      <c r="I2124" s="71"/>
    </row>
    <row r="2125" spans="1:9" hidden="1" x14ac:dyDescent="0.25">
      <c r="A2125" s="93">
        <f t="shared" si="35"/>
        <v>2123</v>
      </c>
      <c r="B2125" s="65"/>
      <c r="C2125" s="65" t="e">
        <f>VLOOKUP(B2125,Vereadores!$A$2:$C$59,2,0)</f>
        <v>#N/A</v>
      </c>
      <c r="D2125" s="71"/>
      <c r="E2125" s="70"/>
      <c r="F2125" s="77"/>
      <c r="G2125" s="65"/>
      <c r="H2125" s="65"/>
      <c r="I2125" s="71"/>
    </row>
    <row r="2126" spans="1:9" hidden="1" x14ac:dyDescent="0.25">
      <c r="A2126" s="93">
        <f t="shared" si="35"/>
        <v>2124</v>
      </c>
      <c r="B2126" s="65"/>
      <c r="C2126" s="65" t="e">
        <f>VLOOKUP(B2126,Vereadores!$A$2:$C$59,2,0)</f>
        <v>#N/A</v>
      </c>
      <c r="D2126" s="71"/>
      <c r="E2126" s="70"/>
      <c r="F2126" s="77"/>
      <c r="G2126" s="65"/>
      <c r="H2126" s="65"/>
      <c r="I2126" s="71"/>
    </row>
    <row r="2127" spans="1:9" hidden="1" x14ac:dyDescent="0.25">
      <c r="A2127" s="93">
        <f t="shared" si="35"/>
        <v>2125</v>
      </c>
      <c r="B2127" s="65"/>
      <c r="C2127" s="65" t="e">
        <f>VLOOKUP(B2127,Vereadores!$A$2:$C$59,2,0)</f>
        <v>#N/A</v>
      </c>
      <c r="D2127" s="71"/>
      <c r="E2127" s="70"/>
      <c r="F2127" s="77"/>
      <c r="G2127" s="65"/>
      <c r="H2127" s="65"/>
      <c r="I2127" s="71"/>
    </row>
    <row r="2128" spans="1:9" hidden="1" x14ac:dyDescent="0.25">
      <c r="A2128" s="93">
        <f t="shared" si="35"/>
        <v>2126</v>
      </c>
      <c r="B2128" s="65"/>
      <c r="C2128" s="65" t="e">
        <f>VLOOKUP(B2128,Vereadores!$A$2:$C$59,2,0)</f>
        <v>#N/A</v>
      </c>
      <c r="D2128" s="71"/>
      <c r="E2128" s="70"/>
      <c r="F2128" s="77"/>
      <c r="G2128" s="65"/>
      <c r="H2128" s="65"/>
      <c r="I2128" s="71"/>
    </row>
    <row r="2129" spans="1:9" hidden="1" x14ac:dyDescent="0.25">
      <c r="A2129" s="93">
        <f t="shared" si="35"/>
        <v>2127</v>
      </c>
      <c r="B2129" s="65"/>
      <c r="C2129" s="65" t="e">
        <f>VLOOKUP(B2129,Vereadores!$A$2:$C$59,2,0)</f>
        <v>#N/A</v>
      </c>
      <c r="D2129" s="71"/>
      <c r="E2129" s="70"/>
      <c r="F2129" s="77"/>
      <c r="G2129" s="65"/>
      <c r="H2129" s="65"/>
      <c r="I2129" s="71"/>
    </row>
    <row r="2130" spans="1:9" hidden="1" x14ac:dyDescent="0.25">
      <c r="A2130" s="93">
        <f t="shared" si="35"/>
        <v>2128</v>
      </c>
      <c r="B2130" s="65"/>
      <c r="C2130" s="65" t="e">
        <f>VLOOKUP(B2130,Vereadores!$A$2:$C$59,2,0)</f>
        <v>#N/A</v>
      </c>
      <c r="D2130" s="71"/>
      <c r="E2130" s="70"/>
      <c r="F2130" s="77"/>
      <c r="G2130" s="65"/>
      <c r="H2130" s="65"/>
      <c r="I2130" s="71"/>
    </row>
    <row r="2131" spans="1:9" hidden="1" x14ac:dyDescent="0.25">
      <c r="A2131" s="93">
        <f t="shared" si="35"/>
        <v>2129</v>
      </c>
      <c r="B2131" s="65"/>
      <c r="C2131" s="65" t="e">
        <f>VLOOKUP(B2131,Vereadores!$A$2:$C$59,2,0)</f>
        <v>#N/A</v>
      </c>
      <c r="D2131" s="71"/>
      <c r="E2131" s="70"/>
      <c r="F2131" s="77"/>
      <c r="G2131" s="65"/>
      <c r="H2131" s="65"/>
      <c r="I2131" s="71"/>
    </row>
    <row r="2132" spans="1:9" hidden="1" x14ac:dyDescent="0.25">
      <c r="A2132" s="93">
        <f t="shared" si="35"/>
        <v>2130</v>
      </c>
      <c r="B2132" s="65"/>
      <c r="C2132" s="65" t="e">
        <f>VLOOKUP(B2132,Vereadores!$A$2:$C$59,2,0)</f>
        <v>#N/A</v>
      </c>
      <c r="D2132" s="71"/>
      <c r="E2132" s="70"/>
      <c r="F2132" s="77"/>
      <c r="G2132" s="65"/>
      <c r="H2132" s="65"/>
      <c r="I2132" s="71"/>
    </row>
    <row r="2133" spans="1:9" hidden="1" x14ac:dyDescent="0.25">
      <c r="A2133" s="93">
        <f t="shared" si="35"/>
        <v>2131</v>
      </c>
      <c r="B2133" s="65"/>
      <c r="C2133" s="65" t="e">
        <f>VLOOKUP(B2133,Vereadores!$A$2:$C$59,2,0)</f>
        <v>#N/A</v>
      </c>
      <c r="D2133" s="71"/>
      <c r="E2133" s="70"/>
      <c r="F2133" s="77"/>
      <c r="G2133" s="65"/>
      <c r="H2133" s="65"/>
      <c r="I2133" s="71"/>
    </row>
    <row r="2134" spans="1:9" hidden="1" x14ac:dyDescent="0.25">
      <c r="A2134" s="93">
        <f t="shared" si="35"/>
        <v>2132</v>
      </c>
      <c r="B2134" s="65"/>
      <c r="C2134" s="65" t="e">
        <f>VLOOKUP(B2134,Vereadores!$A$2:$C$59,2,0)</f>
        <v>#N/A</v>
      </c>
      <c r="D2134" s="71"/>
      <c r="E2134" s="70"/>
      <c r="F2134" s="77"/>
      <c r="G2134" s="65"/>
      <c r="H2134" s="65"/>
      <c r="I2134" s="71"/>
    </row>
    <row r="2135" spans="1:9" hidden="1" x14ac:dyDescent="0.25">
      <c r="A2135" s="93">
        <f t="shared" si="35"/>
        <v>2133</v>
      </c>
      <c r="B2135" s="65"/>
      <c r="C2135" s="65" t="e">
        <f>VLOOKUP(B2135,Vereadores!$A$2:$C$59,2,0)</f>
        <v>#N/A</v>
      </c>
      <c r="D2135" s="71"/>
      <c r="E2135" s="70"/>
      <c r="F2135" s="77"/>
      <c r="G2135" s="65"/>
      <c r="H2135" s="65"/>
      <c r="I2135" s="71"/>
    </row>
    <row r="2136" spans="1:9" hidden="1" x14ac:dyDescent="0.25">
      <c r="A2136" s="93">
        <f t="shared" si="35"/>
        <v>2134</v>
      </c>
      <c r="B2136" s="65"/>
      <c r="C2136" s="65" t="e">
        <f>VLOOKUP(B2136,Vereadores!$A$2:$C$59,2,0)</f>
        <v>#N/A</v>
      </c>
      <c r="D2136" s="71"/>
      <c r="E2136" s="70"/>
      <c r="F2136" s="77"/>
      <c r="G2136" s="65"/>
      <c r="H2136" s="65"/>
      <c r="I2136" s="71"/>
    </row>
    <row r="2137" spans="1:9" hidden="1" x14ac:dyDescent="0.25">
      <c r="A2137" s="93">
        <f t="shared" si="35"/>
        <v>2135</v>
      </c>
      <c r="B2137" s="65"/>
      <c r="C2137" s="65" t="e">
        <f>VLOOKUP(B2137,Vereadores!$A$2:$C$59,2,0)</f>
        <v>#N/A</v>
      </c>
      <c r="D2137" s="71"/>
      <c r="E2137" s="70"/>
      <c r="F2137" s="77"/>
      <c r="G2137" s="65"/>
      <c r="H2137" s="65"/>
      <c r="I2137" s="71"/>
    </row>
    <row r="2138" spans="1:9" hidden="1" x14ac:dyDescent="0.25">
      <c r="A2138" s="93">
        <f t="shared" si="35"/>
        <v>2136</v>
      </c>
      <c r="B2138" s="65"/>
      <c r="C2138" s="65" t="e">
        <f>VLOOKUP(B2138,Vereadores!$A$2:$C$59,2,0)</f>
        <v>#N/A</v>
      </c>
      <c r="D2138" s="71"/>
      <c r="E2138" s="70"/>
      <c r="F2138" s="77"/>
      <c r="G2138" s="65"/>
      <c r="H2138" s="65"/>
      <c r="I2138" s="71"/>
    </row>
    <row r="2139" spans="1:9" hidden="1" x14ac:dyDescent="0.25">
      <c r="A2139" s="93">
        <f t="shared" si="35"/>
        <v>2137</v>
      </c>
      <c r="B2139" s="65"/>
      <c r="C2139" s="65" t="e">
        <f>VLOOKUP(B2139,Vereadores!$A$2:$C$59,2,0)</f>
        <v>#N/A</v>
      </c>
      <c r="D2139" s="71"/>
      <c r="E2139" s="70"/>
      <c r="F2139" s="77"/>
      <c r="G2139" s="65"/>
      <c r="H2139" s="65"/>
      <c r="I2139" s="71"/>
    </row>
    <row r="2140" spans="1:9" hidden="1" x14ac:dyDescent="0.25">
      <c r="A2140" s="93">
        <f t="shared" si="35"/>
        <v>2138</v>
      </c>
      <c r="B2140" s="65"/>
      <c r="C2140" s="65" t="e">
        <f>VLOOKUP(B2140,Vereadores!$A$2:$C$59,2,0)</f>
        <v>#N/A</v>
      </c>
      <c r="D2140" s="71"/>
      <c r="E2140" s="70"/>
      <c r="F2140" s="77"/>
      <c r="G2140" s="65"/>
      <c r="H2140" s="65"/>
      <c r="I2140" s="71"/>
    </row>
    <row r="2141" spans="1:9" hidden="1" x14ac:dyDescent="0.25">
      <c r="A2141" s="93">
        <f t="shared" si="35"/>
        <v>2139</v>
      </c>
      <c r="B2141" s="65"/>
      <c r="C2141" s="65" t="e">
        <f>VLOOKUP(B2141,Vereadores!$A$2:$C$59,2,0)</f>
        <v>#N/A</v>
      </c>
      <c r="D2141" s="71"/>
      <c r="E2141" s="70"/>
      <c r="F2141" s="77"/>
      <c r="G2141" s="65"/>
      <c r="H2141" s="65"/>
      <c r="I2141" s="71"/>
    </row>
    <row r="2142" spans="1:9" hidden="1" x14ac:dyDescent="0.25">
      <c r="A2142" s="93">
        <f t="shared" si="35"/>
        <v>2140</v>
      </c>
      <c r="B2142" s="65"/>
      <c r="C2142" s="65" t="e">
        <f>VLOOKUP(B2142,Vereadores!$A$2:$C$59,2,0)</f>
        <v>#N/A</v>
      </c>
      <c r="D2142" s="71"/>
      <c r="E2142" s="70"/>
      <c r="F2142" s="77"/>
      <c r="G2142" s="65"/>
      <c r="H2142" s="65"/>
      <c r="I2142" s="71"/>
    </row>
    <row r="2143" spans="1:9" hidden="1" x14ac:dyDescent="0.25">
      <c r="A2143" s="93">
        <f t="shared" si="35"/>
        <v>2141</v>
      </c>
      <c r="B2143" s="65"/>
      <c r="C2143" s="65" t="e">
        <f>VLOOKUP(B2143,Vereadores!$A$2:$C$59,2,0)</f>
        <v>#N/A</v>
      </c>
      <c r="D2143" s="71"/>
      <c r="E2143" s="70"/>
      <c r="F2143" s="77"/>
      <c r="G2143" s="65"/>
      <c r="H2143" s="65"/>
      <c r="I2143" s="71"/>
    </row>
    <row r="2144" spans="1:9" hidden="1" x14ac:dyDescent="0.25">
      <c r="A2144" s="93">
        <f t="shared" si="35"/>
        <v>2142</v>
      </c>
      <c r="B2144" s="65"/>
      <c r="C2144" s="65" t="e">
        <f>VLOOKUP(B2144,Vereadores!$A$2:$C$59,2,0)</f>
        <v>#N/A</v>
      </c>
      <c r="D2144" s="71"/>
      <c r="E2144" s="70"/>
      <c r="F2144" s="77"/>
      <c r="G2144" s="65"/>
      <c r="H2144" s="65"/>
      <c r="I2144" s="71"/>
    </row>
    <row r="2145" spans="1:9" hidden="1" x14ac:dyDescent="0.25">
      <c r="A2145" s="93">
        <f t="shared" si="35"/>
        <v>2143</v>
      </c>
      <c r="B2145" s="65"/>
      <c r="C2145" s="65" t="e">
        <f>VLOOKUP(B2145,Vereadores!$A$2:$C$59,2,0)</f>
        <v>#N/A</v>
      </c>
      <c r="D2145" s="71"/>
      <c r="E2145" s="70"/>
      <c r="F2145" s="77"/>
      <c r="G2145" s="65"/>
      <c r="H2145" s="65"/>
      <c r="I2145" s="71"/>
    </row>
    <row r="2146" spans="1:9" hidden="1" x14ac:dyDescent="0.25">
      <c r="A2146" s="93">
        <f t="shared" si="35"/>
        <v>2144</v>
      </c>
      <c r="B2146" s="65"/>
      <c r="C2146" s="65" t="e">
        <f>VLOOKUP(B2146,Vereadores!$A$2:$C$59,2,0)</f>
        <v>#N/A</v>
      </c>
      <c r="D2146" s="71"/>
      <c r="E2146" s="70"/>
      <c r="F2146" s="77"/>
      <c r="G2146" s="65"/>
      <c r="H2146" s="65"/>
      <c r="I2146" s="71"/>
    </row>
    <row r="2147" spans="1:9" hidden="1" x14ac:dyDescent="0.25">
      <c r="A2147" s="93">
        <f t="shared" si="35"/>
        <v>2145</v>
      </c>
      <c r="B2147" s="65"/>
      <c r="C2147" s="65" t="e">
        <f>VLOOKUP(B2147,Vereadores!$A$2:$C$59,2,0)</f>
        <v>#N/A</v>
      </c>
      <c r="D2147" s="71"/>
      <c r="E2147" s="70"/>
      <c r="F2147" s="77"/>
      <c r="G2147" s="65"/>
      <c r="H2147" s="65"/>
      <c r="I2147" s="71"/>
    </row>
    <row r="2148" spans="1:9" hidden="1" x14ac:dyDescent="0.25">
      <c r="A2148" s="93">
        <f t="shared" si="35"/>
        <v>2146</v>
      </c>
      <c r="B2148" s="65"/>
      <c r="C2148" s="65" t="e">
        <f>VLOOKUP(B2148,Vereadores!$A$2:$C$59,2,0)</f>
        <v>#N/A</v>
      </c>
      <c r="D2148" s="71"/>
      <c r="E2148" s="70"/>
      <c r="F2148" s="77"/>
      <c r="G2148" s="65"/>
      <c r="H2148" s="65"/>
      <c r="I2148" s="71"/>
    </row>
    <row r="2149" spans="1:9" hidden="1" x14ac:dyDescent="0.25">
      <c r="A2149" s="93">
        <f t="shared" si="35"/>
        <v>2147</v>
      </c>
      <c r="B2149" s="65"/>
      <c r="C2149" s="65" t="e">
        <f>VLOOKUP(B2149,Vereadores!$A$2:$C$59,2,0)</f>
        <v>#N/A</v>
      </c>
      <c r="D2149" s="71"/>
      <c r="E2149" s="70"/>
      <c r="F2149" s="77"/>
      <c r="G2149" s="65"/>
      <c r="H2149" s="65"/>
      <c r="I2149" s="71"/>
    </row>
    <row r="2150" spans="1:9" hidden="1" x14ac:dyDescent="0.25">
      <c r="A2150" s="93">
        <f t="shared" si="35"/>
        <v>2148</v>
      </c>
      <c r="B2150" s="65"/>
      <c r="C2150" s="65" t="e">
        <f>VLOOKUP(B2150,Vereadores!$A$2:$C$59,2,0)</f>
        <v>#N/A</v>
      </c>
      <c r="D2150" s="71"/>
      <c r="E2150" s="70"/>
      <c r="F2150" s="77"/>
      <c r="G2150" s="65"/>
      <c r="H2150" s="65"/>
      <c r="I2150" s="71"/>
    </row>
    <row r="2151" spans="1:9" hidden="1" x14ac:dyDescent="0.25">
      <c r="A2151" s="93">
        <f t="shared" si="35"/>
        <v>2149</v>
      </c>
      <c r="B2151" s="65"/>
      <c r="C2151" s="65" t="e">
        <f>VLOOKUP(B2151,Vereadores!$A$2:$C$59,2,0)</f>
        <v>#N/A</v>
      </c>
      <c r="D2151" s="71"/>
      <c r="E2151" s="70"/>
      <c r="F2151" s="77"/>
      <c r="G2151" s="65"/>
      <c r="H2151" s="65"/>
      <c r="I2151" s="71"/>
    </row>
    <row r="2152" spans="1:9" hidden="1" x14ac:dyDescent="0.25">
      <c r="A2152" s="93">
        <f t="shared" si="35"/>
        <v>2150</v>
      </c>
      <c r="B2152" s="65"/>
      <c r="C2152" s="65" t="e">
        <f>VLOOKUP(B2152,Vereadores!$A$2:$C$59,2,0)</f>
        <v>#N/A</v>
      </c>
      <c r="D2152" s="71"/>
      <c r="E2152" s="70"/>
      <c r="F2152" s="77"/>
      <c r="G2152" s="65"/>
      <c r="H2152" s="65"/>
      <c r="I2152" s="71"/>
    </row>
    <row r="2153" spans="1:9" hidden="1" x14ac:dyDescent="0.25">
      <c r="A2153" s="93">
        <f t="shared" si="35"/>
        <v>2151</v>
      </c>
      <c r="B2153" s="65"/>
      <c r="C2153" s="65" t="e">
        <f>VLOOKUP(B2153,Vereadores!$A$2:$C$59,2,0)</f>
        <v>#N/A</v>
      </c>
      <c r="D2153" s="71"/>
      <c r="E2153" s="70"/>
      <c r="F2153" s="77"/>
      <c r="G2153" s="65"/>
      <c r="H2153" s="65"/>
      <c r="I2153" s="71"/>
    </row>
    <row r="2154" spans="1:9" hidden="1" x14ac:dyDescent="0.25">
      <c r="A2154" s="93">
        <f t="shared" si="35"/>
        <v>2152</v>
      </c>
      <c r="B2154" s="65"/>
      <c r="C2154" s="65" t="e">
        <f>VLOOKUP(B2154,Vereadores!$A$2:$C$59,2,0)</f>
        <v>#N/A</v>
      </c>
      <c r="D2154" s="71"/>
      <c r="E2154" s="70"/>
      <c r="F2154" s="77"/>
      <c r="G2154" s="65"/>
      <c r="H2154" s="65"/>
      <c r="I2154" s="71"/>
    </row>
    <row r="2155" spans="1:9" hidden="1" x14ac:dyDescent="0.25">
      <c r="A2155" s="93">
        <f t="shared" si="35"/>
        <v>2153</v>
      </c>
      <c r="B2155" s="65"/>
      <c r="C2155" s="65" t="e">
        <f>VLOOKUP(B2155,Vereadores!$A$2:$C$59,2,0)</f>
        <v>#N/A</v>
      </c>
      <c r="D2155" s="71"/>
      <c r="E2155" s="70"/>
      <c r="F2155" s="77"/>
      <c r="G2155" s="65"/>
      <c r="H2155" s="65"/>
      <c r="I2155" s="71"/>
    </row>
    <row r="2156" spans="1:9" hidden="1" x14ac:dyDescent="0.25">
      <c r="A2156" s="93">
        <f t="shared" si="35"/>
        <v>2154</v>
      </c>
      <c r="B2156" s="65"/>
      <c r="C2156" s="65" t="e">
        <f>VLOOKUP(B2156,Vereadores!$A$2:$C$59,2,0)</f>
        <v>#N/A</v>
      </c>
      <c r="D2156" s="71"/>
      <c r="E2156" s="70"/>
      <c r="F2156" s="77"/>
      <c r="G2156" s="65"/>
      <c r="H2156" s="65"/>
      <c r="I2156" s="71"/>
    </row>
    <row r="2157" spans="1:9" hidden="1" x14ac:dyDescent="0.25">
      <c r="A2157" s="93">
        <f t="shared" si="35"/>
        <v>2155</v>
      </c>
      <c r="B2157" s="65"/>
      <c r="C2157" s="65" t="e">
        <f>VLOOKUP(B2157,Vereadores!$A$2:$C$59,2,0)</f>
        <v>#N/A</v>
      </c>
      <c r="D2157" s="71"/>
      <c r="E2157" s="70"/>
      <c r="F2157" s="77"/>
      <c r="G2157" s="65"/>
      <c r="H2157" s="65"/>
      <c r="I2157" s="71"/>
    </row>
    <row r="2158" spans="1:9" hidden="1" x14ac:dyDescent="0.25">
      <c r="A2158" s="93">
        <f t="shared" si="35"/>
        <v>2156</v>
      </c>
      <c r="B2158" s="65"/>
      <c r="C2158" s="65" t="e">
        <f>VLOOKUP(B2158,Vereadores!$A$2:$C$59,2,0)</f>
        <v>#N/A</v>
      </c>
      <c r="D2158" s="71"/>
      <c r="E2158" s="70"/>
      <c r="F2158" s="77"/>
      <c r="G2158" s="65"/>
      <c r="H2158" s="65"/>
      <c r="I2158" s="71"/>
    </row>
    <row r="2159" spans="1:9" hidden="1" x14ac:dyDescent="0.25">
      <c r="A2159" s="93">
        <f t="shared" si="35"/>
        <v>2157</v>
      </c>
      <c r="B2159" s="65"/>
      <c r="C2159" s="65" t="e">
        <f>VLOOKUP(B2159,Vereadores!$A$2:$C$59,2,0)</f>
        <v>#N/A</v>
      </c>
      <c r="D2159" s="71"/>
      <c r="E2159" s="70"/>
      <c r="F2159" s="77"/>
      <c r="G2159" s="65"/>
      <c r="H2159" s="65"/>
      <c r="I2159" s="71"/>
    </row>
    <row r="2160" spans="1:9" hidden="1" x14ac:dyDescent="0.25">
      <c r="A2160" s="93">
        <f t="shared" si="35"/>
        <v>2158</v>
      </c>
      <c r="B2160" s="65"/>
      <c r="C2160" s="65" t="e">
        <f>VLOOKUP(B2160,Vereadores!$A$2:$C$59,2,0)</f>
        <v>#N/A</v>
      </c>
      <c r="D2160" s="71"/>
      <c r="E2160" s="70"/>
      <c r="F2160" s="77"/>
      <c r="G2160" s="65"/>
      <c r="H2160" s="65"/>
      <c r="I2160" s="71"/>
    </row>
    <row r="2161" spans="1:9" hidden="1" x14ac:dyDescent="0.25">
      <c r="A2161" s="93">
        <f t="shared" si="35"/>
        <v>2159</v>
      </c>
      <c r="B2161" s="65"/>
      <c r="C2161" s="65" t="e">
        <f>VLOOKUP(B2161,Vereadores!$A$2:$C$59,2,0)</f>
        <v>#N/A</v>
      </c>
      <c r="D2161" s="71"/>
      <c r="E2161" s="70"/>
      <c r="F2161" s="77"/>
      <c r="G2161" s="65"/>
      <c r="H2161" s="65"/>
      <c r="I2161" s="71"/>
    </row>
    <row r="2162" spans="1:9" hidden="1" x14ac:dyDescent="0.25">
      <c r="A2162" s="93">
        <f t="shared" si="35"/>
        <v>2160</v>
      </c>
      <c r="B2162" s="65"/>
      <c r="C2162" s="65" t="e">
        <f>VLOOKUP(B2162,Vereadores!$A$2:$C$59,2,0)</f>
        <v>#N/A</v>
      </c>
      <c r="D2162" s="71"/>
      <c r="E2162" s="70"/>
      <c r="F2162" s="77"/>
      <c r="G2162" s="65"/>
      <c r="H2162" s="65"/>
      <c r="I2162" s="71"/>
    </row>
    <row r="2163" spans="1:9" hidden="1" x14ac:dyDescent="0.25">
      <c r="A2163" s="93">
        <f t="shared" si="35"/>
        <v>2161</v>
      </c>
      <c r="B2163" s="65"/>
      <c r="C2163" s="65" t="e">
        <f>VLOOKUP(B2163,Vereadores!$A$2:$C$59,2,0)</f>
        <v>#N/A</v>
      </c>
      <c r="D2163" s="71"/>
      <c r="E2163" s="70"/>
      <c r="F2163" s="77"/>
      <c r="G2163" s="65"/>
      <c r="H2163" s="65"/>
      <c r="I2163" s="71"/>
    </row>
    <row r="2164" spans="1:9" hidden="1" x14ac:dyDescent="0.25">
      <c r="A2164" s="93">
        <f t="shared" si="35"/>
        <v>2162</v>
      </c>
      <c r="B2164" s="65"/>
      <c r="C2164" s="65" t="e">
        <f>VLOOKUP(B2164,Vereadores!$A$2:$C$59,2,0)</f>
        <v>#N/A</v>
      </c>
      <c r="D2164" s="71"/>
      <c r="E2164" s="70"/>
      <c r="F2164" s="77"/>
      <c r="G2164" s="65"/>
      <c r="H2164" s="65"/>
      <c r="I2164" s="71"/>
    </row>
    <row r="2165" spans="1:9" hidden="1" x14ac:dyDescent="0.25">
      <c r="A2165" s="93">
        <f t="shared" si="35"/>
        <v>2163</v>
      </c>
      <c r="B2165" s="65"/>
      <c r="C2165" s="65" t="e">
        <f>VLOOKUP(B2165,Vereadores!$A$2:$C$59,2,0)</f>
        <v>#N/A</v>
      </c>
      <c r="D2165" s="71"/>
      <c r="E2165" s="70"/>
      <c r="F2165" s="77"/>
      <c r="G2165" s="65"/>
      <c r="H2165" s="65"/>
      <c r="I2165" s="71"/>
    </row>
    <row r="2166" spans="1:9" hidden="1" x14ac:dyDescent="0.25">
      <c r="A2166" s="93">
        <f t="shared" si="35"/>
        <v>2164</v>
      </c>
      <c r="B2166" s="65"/>
      <c r="C2166" s="65" t="e">
        <f>VLOOKUP(B2166,Vereadores!$A$2:$C$59,2,0)</f>
        <v>#N/A</v>
      </c>
      <c r="D2166" s="71"/>
      <c r="E2166" s="70"/>
      <c r="F2166" s="77"/>
      <c r="G2166" s="65"/>
      <c r="H2166" s="65"/>
      <c r="I2166" s="71"/>
    </row>
    <row r="2167" spans="1:9" hidden="1" x14ac:dyDescent="0.25">
      <c r="A2167" s="93">
        <f t="shared" si="35"/>
        <v>2165</v>
      </c>
      <c r="B2167" s="65"/>
      <c r="C2167" s="65" t="e">
        <f>VLOOKUP(B2167,Vereadores!$A$2:$C$59,2,0)</f>
        <v>#N/A</v>
      </c>
      <c r="D2167" s="71"/>
      <c r="E2167" s="70"/>
      <c r="F2167" s="77"/>
      <c r="G2167" s="65"/>
      <c r="H2167" s="65"/>
      <c r="I2167" s="71"/>
    </row>
    <row r="2168" spans="1:9" hidden="1" x14ac:dyDescent="0.25">
      <c r="A2168" s="93">
        <f t="shared" si="35"/>
        <v>2166</v>
      </c>
      <c r="B2168" s="65"/>
      <c r="C2168" s="65" t="e">
        <f>VLOOKUP(B2168,Vereadores!$A$2:$C$59,2,0)</f>
        <v>#N/A</v>
      </c>
      <c r="D2168" s="71"/>
      <c r="E2168" s="70"/>
      <c r="F2168" s="77"/>
      <c r="G2168" s="65"/>
      <c r="H2168" s="65"/>
      <c r="I2168" s="71"/>
    </row>
    <row r="2169" spans="1:9" hidden="1" x14ac:dyDescent="0.25">
      <c r="A2169" s="93">
        <f t="shared" si="35"/>
        <v>2167</v>
      </c>
      <c r="B2169" s="65"/>
      <c r="C2169" s="65" t="e">
        <f>VLOOKUP(B2169,Vereadores!$A$2:$C$59,2,0)</f>
        <v>#N/A</v>
      </c>
      <c r="D2169" s="71"/>
      <c r="E2169" s="70"/>
      <c r="F2169" s="77"/>
      <c r="G2169" s="65"/>
      <c r="H2169" s="65"/>
      <c r="I2169" s="71"/>
    </row>
    <row r="2170" spans="1:9" hidden="1" x14ac:dyDescent="0.25">
      <c r="A2170" s="93">
        <f t="shared" si="35"/>
        <v>2168</v>
      </c>
      <c r="B2170" s="65"/>
      <c r="C2170" s="65" t="e">
        <f>VLOOKUP(B2170,Vereadores!$A$2:$C$59,2,0)</f>
        <v>#N/A</v>
      </c>
      <c r="D2170" s="71"/>
      <c r="E2170" s="70"/>
      <c r="F2170" s="77"/>
      <c r="G2170" s="65"/>
      <c r="H2170" s="65"/>
      <c r="I2170" s="71"/>
    </row>
    <row r="2171" spans="1:9" hidden="1" x14ac:dyDescent="0.25">
      <c r="A2171" s="93">
        <f t="shared" si="35"/>
        <v>2169</v>
      </c>
      <c r="B2171" s="65"/>
      <c r="C2171" s="65" t="e">
        <f>VLOOKUP(B2171,Vereadores!$A$2:$C$59,2,0)</f>
        <v>#N/A</v>
      </c>
      <c r="D2171" s="71"/>
      <c r="E2171" s="70"/>
      <c r="F2171" s="77"/>
      <c r="G2171" s="65"/>
      <c r="H2171" s="65"/>
      <c r="I2171" s="71"/>
    </row>
    <row r="2172" spans="1:9" hidden="1" x14ac:dyDescent="0.25">
      <c r="A2172" s="93">
        <f t="shared" si="35"/>
        <v>2170</v>
      </c>
      <c r="B2172" s="65"/>
      <c r="C2172" s="65" t="e">
        <f>VLOOKUP(B2172,Vereadores!$A$2:$C$59,2,0)</f>
        <v>#N/A</v>
      </c>
      <c r="D2172" s="71"/>
      <c r="E2172" s="70"/>
      <c r="F2172" s="77"/>
      <c r="G2172" s="65"/>
      <c r="H2172" s="65"/>
      <c r="I2172" s="71"/>
    </row>
    <row r="2173" spans="1:9" hidden="1" x14ac:dyDescent="0.25">
      <c r="A2173" s="93">
        <f t="shared" si="35"/>
        <v>2171</v>
      </c>
      <c r="B2173" s="65"/>
      <c r="C2173" s="65" t="e">
        <f>VLOOKUP(B2173,Vereadores!$A$2:$C$59,2,0)</f>
        <v>#N/A</v>
      </c>
      <c r="D2173" s="71"/>
      <c r="E2173" s="70"/>
      <c r="F2173" s="77"/>
      <c r="G2173" s="65"/>
      <c r="H2173" s="65"/>
      <c r="I2173" s="71"/>
    </row>
    <row r="2174" spans="1:9" hidden="1" x14ac:dyDescent="0.25">
      <c r="A2174" s="93">
        <f t="shared" si="35"/>
        <v>2172</v>
      </c>
      <c r="B2174" s="65"/>
      <c r="C2174" s="65" t="e">
        <f>VLOOKUP(B2174,Vereadores!$A$2:$C$59,2,0)</f>
        <v>#N/A</v>
      </c>
      <c r="D2174" s="71"/>
      <c r="E2174" s="70"/>
      <c r="F2174" s="77"/>
      <c r="G2174" s="65"/>
      <c r="H2174" s="65"/>
      <c r="I2174" s="71"/>
    </row>
    <row r="2175" spans="1:9" hidden="1" x14ac:dyDescent="0.25">
      <c r="A2175" s="93">
        <f t="shared" si="35"/>
        <v>2173</v>
      </c>
      <c r="B2175" s="65"/>
      <c r="C2175" s="65" t="e">
        <f>VLOOKUP(B2175,Vereadores!$A$2:$C$59,2,0)</f>
        <v>#N/A</v>
      </c>
      <c r="D2175" s="71"/>
      <c r="E2175" s="70"/>
      <c r="F2175" s="77"/>
      <c r="G2175" s="65"/>
      <c r="H2175" s="65"/>
      <c r="I2175" s="71"/>
    </row>
    <row r="2176" spans="1:9" hidden="1" x14ac:dyDescent="0.25">
      <c r="A2176" s="93">
        <f t="shared" si="35"/>
        <v>2174</v>
      </c>
      <c r="B2176" s="65"/>
      <c r="C2176" s="65" t="e">
        <f>VLOOKUP(B2176,Vereadores!$A$2:$C$59,2,0)</f>
        <v>#N/A</v>
      </c>
      <c r="D2176" s="71"/>
      <c r="E2176" s="70"/>
      <c r="F2176" s="77"/>
      <c r="G2176" s="65"/>
      <c r="H2176" s="65"/>
      <c r="I2176" s="71"/>
    </row>
    <row r="2177" spans="1:9" hidden="1" x14ac:dyDescent="0.25">
      <c r="A2177" s="93">
        <f t="shared" si="35"/>
        <v>2175</v>
      </c>
      <c r="B2177" s="65"/>
      <c r="C2177" s="65" t="e">
        <f>VLOOKUP(B2177,Vereadores!$A$2:$C$59,2,0)</f>
        <v>#N/A</v>
      </c>
      <c r="D2177" s="71"/>
      <c r="E2177" s="70"/>
      <c r="F2177" s="77"/>
      <c r="G2177" s="65"/>
      <c r="H2177" s="65"/>
      <c r="I2177" s="71"/>
    </row>
    <row r="2178" spans="1:9" hidden="1" x14ac:dyDescent="0.25">
      <c r="A2178" s="93">
        <f t="shared" si="35"/>
        <v>2176</v>
      </c>
      <c r="B2178" s="65"/>
      <c r="C2178" s="65" t="e">
        <f>VLOOKUP(B2178,Vereadores!$A$2:$C$59,2,0)</f>
        <v>#N/A</v>
      </c>
      <c r="D2178" s="71"/>
      <c r="E2178" s="70"/>
      <c r="F2178" s="77"/>
      <c r="G2178" s="65"/>
      <c r="H2178" s="65"/>
      <c r="I2178" s="71"/>
    </row>
    <row r="2179" spans="1:9" hidden="1" x14ac:dyDescent="0.25">
      <c r="A2179" s="93">
        <f t="shared" ref="A2179:A2242" si="36">A2178+1</f>
        <v>2177</v>
      </c>
      <c r="B2179" s="65"/>
      <c r="C2179" s="65" t="e">
        <f>VLOOKUP(B2179,Vereadores!$A$2:$C$59,2,0)</f>
        <v>#N/A</v>
      </c>
      <c r="D2179" s="71"/>
      <c r="E2179" s="70"/>
      <c r="F2179" s="77"/>
      <c r="G2179" s="65"/>
      <c r="H2179" s="65"/>
      <c r="I2179" s="71"/>
    </row>
    <row r="2180" spans="1:9" hidden="1" x14ac:dyDescent="0.25">
      <c r="A2180" s="93">
        <f t="shared" si="36"/>
        <v>2178</v>
      </c>
      <c r="B2180" s="65"/>
      <c r="C2180" s="65" t="e">
        <f>VLOOKUP(B2180,Vereadores!$A$2:$C$59,2,0)</f>
        <v>#N/A</v>
      </c>
      <c r="D2180" s="71"/>
      <c r="E2180" s="70"/>
      <c r="F2180" s="77"/>
      <c r="G2180" s="65"/>
      <c r="H2180" s="65"/>
      <c r="I2180" s="71"/>
    </row>
    <row r="2181" spans="1:9" hidden="1" x14ac:dyDescent="0.25">
      <c r="A2181" s="93">
        <f t="shared" si="36"/>
        <v>2179</v>
      </c>
      <c r="B2181" s="65"/>
      <c r="C2181" s="65" t="e">
        <f>VLOOKUP(B2181,Vereadores!$A$2:$C$59,2,0)</f>
        <v>#N/A</v>
      </c>
      <c r="D2181" s="71"/>
      <c r="E2181" s="70"/>
      <c r="F2181" s="77"/>
      <c r="G2181" s="65"/>
      <c r="H2181" s="65"/>
      <c r="I2181" s="71"/>
    </row>
    <row r="2182" spans="1:9" hidden="1" x14ac:dyDescent="0.25">
      <c r="A2182" s="93">
        <f t="shared" si="36"/>
        <v>2180</v>
      </c>
      <c r="B2182" s="65"/>
      <c r="C2182" s="65" t="e">
        <f>VLOOKUP(B2182,Vereadores!$A$2:$C$59,2,0)</f>
        <v>#N/A</v>
      </c>
      <c r="D2182" s="71"/>
      <c r="E2182" s="70"/>
      <c r="F2182" s="77"/>
      <c r="G2182" s="65"/>
      <c r="H2182" s="65"/>
      <c r="I2182" s="71"/>
    </row>
    <row r="2183" spans="1:9" hidden="1" x14ac:dyDescent="0.25">
      <c r="A2183" s="93">
        <f t="shared" si="36"/>
        <v>2181</v>
      </c>
      <c r="B2183" s="65"/>
      <c r="C2183" s="65" t="e">
        <f>VLOOKUP(B2183,Vereadores!$A$2:$C$59,2,0)</f>
        <v>#N/A</v>
      </c>
      <c r="D2183" s="71"/>
      <c r="E2183" s="70"/>
      <c r="F2183" s="77"/>
      <c r="G2183" s="65"/>
      <c r="H2183" s="65"/>
      <c r="I2183" s="71"/>
    </row>
    <row r="2184" spans="1:9" hidden="1" x14ac:dyDescent="0.25">
      <c r="A2184" s="93">
        <f t="shared" si="36"/>
        <v>2182</v>
      </c>
      <c r="B2184" s="65"/>
      <c r="C2184" s="65" t="e">
        <f>VLOOKUP(B2184,Vereadores!$A$2:$C$59,2,0)</f>
        <v>#N/A</v>
      </c>
      <c r="D2184" s="71"/>
      <c r="E2184" s="70"/>
      <c r="F2184" s="77"/>
      <c r="G2184" s="65"/>
      <c r="H2184" s="65"/>
      <c r="I2184" s="71"/>
    </row>
    <row r="2185" spans="1:9" hidden="1" x14ac:dyDescent="0.25">
      <c r="A2185" s="93">
        <f t="shared" si="36"/>
        <v>2183</v>
      </c>
      <c r="B2185" s="65"/>
      <c r="C2185" s="65" t="e">
        <f>VLOOKUP(B2185,Vereadores!$A$2:$C$59,2,0)</f>
        <v>#N/A</v>
      </c>
      <c r="D2185" s="71"/>
      <c r="E2185" s="70"/>
      <c r="F2185" s="77"/>
      <c r="G2185" s="65"/>
      <c r="H2185" s="65"/>
      <c r="I2185" s="71"/>
    </row>
    <row r="2186" spans="1:9" hidden="1" x14ac:dyDescent="0.25">
      <c r="A2186" s="93">
        <f t="shared" si="36"/>
        <v>2184</v>
      </c>
      <c r="B2186" s="65"/>
      <c r="C2186" s="65" t="e">
        <f>VLOOKUP(B2186,Vereadores!$A$2:$C$59,2,0)</f>
        <v>#N/A</v>
      </c>
      <c r="D2186" s="71"/>
      <c r="E2186" s="70"/>
      <c r="F2186" s="77"/>
      <c r="G2186" s="65"/>
      <c r="H2186" s="65"/>
      <c r="I2186" s="71"/>
    </row>
    <row r="2187" spans="1:9" hidden="1" x14ac:dyDescent="0.25">
      <c r="A2187" s="93">
        <f t="shared" si="36"/>
        <v>2185</v>
      </c>
      <c r="B2187" s="65"/>
      <c r="C2187" s="65" t="e">
        <f>VLOOKUP(B2187,Vereadores!$A$2:$C$59,2,0)</f>
        <v>#N/A</v>
      </c>
      <c r="D2187" s="71"/>
      <c r="E2187" s="70"/>
      <c r="F2187" s="77"/>
      <c r="G2187" s="65"/>
      <c r="H2187" s="65"/>
      <c r="I2187" s="71"/>
    </row>
    <row r="2188" spans="1:9" hidden="1" x14ac:dyDescent="0.25">
      <c r="A2188" s="93">
        <f t="shared" si="36"/>
        <v>2186</v>
      </c>
      <c r="B2188" s="65"/>
      <c r="C2188" s="65" t="e">
        <f>VLOOKUP(B2188,Vereadores!$A$2:$C$59,2,0)</f>
        <v>#N/A</v>
      </c>
      <c r="D2188" s="71"/>
      <c r="E2188" s="70"/>
      <c r="F2188" s="77"/>
      <c r="G2188" s="65"/>
      <c r="H2188" s="65"/>
      <c r="I2188" s="71"/>
    </row>
    <row r="2189" spans="1:9" hidden="1" x14ac:dyDescent="0.25">
      <c r="A2189" s="93">
        <f t="shared" si="36"/>
        <v>2187</v>
      </c>
      <c r="B2189" s="65"/>
      <c r="C2189" s="65" t="e">
        <f>VLOOKUP(B2189,Vereadores!$A$2:$C$59,2,0)</f>
        <v>#N/A</v>
      </c>
      <c r="D2189" s="71"/>
      <c r="E2189" s="70"/>
      <c r="F2189" s="77"/>
      <c r="G2189" s="65"/>
      <c r="H2189" s="65"/>
      <c r="I2189" s="71"/>
    </row>
    <row r="2190" spans="1:9" hidden="1" x14ac:dyDescent="0.25">
      <c r="A2190" s="93">
        <f t="shared" si="36"/>
        <v>2188</v>
      </c>
      <c r="B2190" s="65"/>
      <c r="C2190" s="65" t="e">
        <f>VLOOKUP(B2190,Vereadores!$A$2:$C$59,2,0)</f>
        <v>#N/A</v>
      </c>
      <c r="D2190" s="71"/>
      <c r="E2190" s="70"/>
      <c r="F2190" s="77"/>
      <c r="G2190" s="65"/>
      <c r="H2190" s="65"/>
      <c r="I2190" s="71"/>
    </row>
    <row r="2191" spans="1:9" hidden="1" x14ac:dyDescent="0.25">
      <c r="A2191" s="93">
        <f t="shared" si="36"/>
        <v>2189</v>
      </c>
      <c r="B2191" s="65"/>
      <c r="C2191" s="65" t="e">
        <f>VLOOKUP(B2191,Vereadores!$A$2:$C$59,2,0)</f>
        <v>#N/A</v>
      </c>
      <c r="D2191" s="71"/>
      <c r="E2191" s="70"/>
      <c r="F2191" s="77"/>
      <c r="G2191" s="65"/>
      <c r="H2191" s="65"/>
      <c r="I2191" s="71"/>
    </row>
    <row r="2192" spans="1:9" hidden="1" x14ac:dyDescent="0.25">
      <c r="A2192" s="93">
        <f t="shared" si="36"/>
        <v>2190</v>
      </c>
      <c r="B2192" s="65"/>
      <c r="C2192" s="65" t="e">
        <f>VLOOKUP(B2192,Vereadores!$A$2:$C$59,2,0)</f>
        <v>#N/A</v>
      </c>
      <c r="D2192" s="71"/>
      <c r="E2192" s="70"/>
      <c r="F2192" s="77"/>
      <c r="G2192" s="65"/>
      <c r="H2192" s="65"/>
      <c r="I2192" s="71"/>
    </row>
    <row r="2193" spans="1:9" hidden="1" x14ac:dyDescent="0.25">
      <c r="A2193" s="93">
        <f t="shared" si="36"/>
        <v>2191</v>
      </c>
      <c r="B2193" s="65"/>
      <c r="C2193" s="65" t="e">
        <f>VLOOKUP(B2193,Vereadores!$A$2:$C$59,2,0)</f>
        <v>#N/A</v>
      </c>
      <c r="D2193" s="71"/>
      <c r="E2193" s="70"/>
      <c r="F2193" s="77"/>
      <c r="G2193" s="65"/>
      <c r="H2193" s="65"/>
      <c r="I2193" s="71"/>
    </row>
    <row r="2194" spans="1:9" hidden="1" x14ac:dyDescent="0.25">
      <c r="A2194" s="93">
        <f t="shared" si="36"/>
        <v>2192</v>
      </c>
      <c r="B2194" s="65"/>
      <c r="C2194" s="65" t="e">
        <f>VLOOKUP(B2194,Vereadores!$A$2:$C$59,2,0)</f>
        <v>#N/A</v>
      </c>
      <c r="D2194" s="71"/>
      <c r="E2194" s="70"/>
      <c r="F2194" s="77"/>
      <c r="G2194" s="65"/>
      <c r="H2194" s="65"/>
      <c r="I2194" s="71"/>
    </row>
    <row r="2195" spans="1:9" hidden="1" x14ac:dyDescent="0.25">
      <c r="A2195" s="93">
        <f t="shared" si="36"/>
        <v>2193</v>
      </c>
      <c r="B2195" s="65"/>
      <c r="C2195" s="65" t="e">
        <f>VLOOKUP(B2195,Vereadores!$A$2:$C$59,2,0)</f>
        <v>#N/A</v>
      </c>
      <c r="D2195" s="71"/>
      <c r="E2195" s="70"/>
      <c r="F2195" s="77"/>
      <c r="G2195" s="65"/>
      <c r="H2195" s="65"/>
      <c r="I2195" s="71"/>
    </row>
    <row r="2196" spans="1:9" hidden="1" x14ac:dyDescent="0.25">
      <c r="A2196" s="93">
        <f t="shared" si="36"/>
        <v>2194</v>
      </c>
      <c r="B2196" s="65"/>
      <c r="C2196" s="65" t="e">
        <f>VLOOKUP(B2196,Vereadores!$A$2:$C$59,2,0)</f>
        <v>#N/A</v>
      </c>
      <c r="D2196" s="71"/>
      <c r="E2196" s="70"/>
      <c r="F2196" s="77"/>
      <c r="G2196" s="65"/>
      <c r="H2196" s="65"/>
      <c r="I2196" s="71"/>
    </row>
    <row r="2197" spans="1:9" hidden="1" x14ac:dyDescent="0.25">
      <c r="A2197" s="93">
        <f t="shared" si="36"/>
        <v>2195</v>
      </c>
      <c r="B2197" s="65"/>
      <c r="C2197" s="65" t="e">
        <f>VLOOKUP(B2197,Vereadores!$A$2:$C$59,2,0)</f>
        <v>#N/A</v>
      </c>
      <c r="D2197" s="71"/>
      <c r="E2197" s="70"/>
      <c r="F2197" s="77"/>
      <c r="G2197" s="65"/>
      <c r="H2197" s="65"/>
      <c r="I2197" s="71"/>
    </row>
    <row r="2198" spans="1:9" hidden="1" x14ac:dyDescent="0.25">
      <c r="A2198" s="93">
        <f t="shared" si="36"/>
        <v>2196</v>
      </c>
      <c r="B2198" s="65"/>
      <c r="C2198" s="65" t="e">
        <f>VLOOKUP(B2198,Vereadores!$A$2:$C$59,2,0)</f>
        <v>#N/A</v>
      </c>
      <c r="D2198" s="71"/>
      <c r="E2198" s="70"/>
      <c r="F2198" s="77"/>
      <c r="G2198" s="65"/>
      <c r="H2198" s="65"/>
      <c r="I2198" s="71"/>
    </row>
    <row r="2199" spans="1:9" hidden="1" x14ac:dyDescent="0.25">
      <c r="A2199" s="93">
        <f t="shared" si="36"/>
        <v>2197</v>
      </c>
      <c r="B2199" s="65"/>
      <c r="C2199" s="65" t="e">
        <f>VLOOKUP(B2199,Vereadores!$A$2:$C$59,2,0)</f>
        <v>#N/A</v>
      </c>
      <c r="D2199" s="71"/>
      <c r="E2199" s="70"/>
      <c r="F2199" s="77"/>
      <c r="G2199" s="65"/>
      <c r="H2199" s="65"/>
      <c r="I2199" s="71"/>
    </row>
    <row r="2200" spans="1:9" hidden="1" x14ac:dyDescent="0.25">
      <c r="A2200" s="93">
        <f t="shared" si="36"/>
        <v>2198</v>
      </c>
      <c r="B2200" s="65"/>
      <c r="C2200" s="65" t="e">
        <f>VLOOKUP(B2200,Vereadores!$A$2:$C$59,2,0)</f>
        <v>#N/A</v>
      </c>
      <c r="D2200" s="71"/>
      <c r="E2200" s="70"/>
      <c r="F2200" s="77"/>
      <c r="G2200" s="65"/>
      <c r="H2200" s="65"/>
      <c r="I2200" s="71"/>
    </row>
    <row r="2201" spans="1:9" hidden="1" x14ac:dyDescent="0.25">
      <c r="A2201" s="93">
        <f t="shared" si="36"/>
        <v>2199</v>
      </c>
      <c r="B2201" s="65"/>
      <c r="C2201" s="65" t="e">
        <f>VLOOKUP(B2201,Vereadores!$A$2:$C$59,2,0)</f>
        <v>#N/A</v>
      </c>
      <c r="D2201" s="71"/>
      <c r="E2201" s="70"/>
      <c r="F2201" s="77"/>
      <c r="G2201" s="65"/>
      <c r="H2201" s="65"/>
      <c r="I2201" s="71"/>
    </row>
    <row r="2202" spans="1:9" hidden="1" x14ac:dyDescent="0.25">
      <c r="A2202" s="93">
        <f t="shared" si="36"/>
        <v>2200</v>
      </c>
      <c r="B2202" s="65"/>
      <c r="C2202" s="65" t="e">
        <f>VLOOKUP(B2202,Vereadores!$A$2:$C$59,2,0)</f>
        <v>#N/A</v>
      </c>
      <c r="D2202" s="71"/>
      <c r="E2202" s="70"/>
      <c r="F2202" s="77"/>
      <c r="G2202" s="65"/>
      <c r="H2202" s="65"/>
      <c r="I2202" s="71"/>
    </row>
    <row r="2203" spans="1:9" hidden="1" x14ac:dyDescent="0.25">
      <c r="A2203" s="93">
        <f t="shared" si="36"/>
        <v>2201</v>
      </c>
      <c r="B2203" s="65"/>
      <c r="C2203" s="65" t="e">
        <f>VLOOKUP(B2203,Vereadores!$A$2:$C$59,2,0)</f>
        <v>#N/A</v>
      </c>
      <c r="D2203" s="71"/>
      <c r="E2203" s="70"/>
      <c r="F2203" s="77"/>
      <c r="G2203" s="65"/>
      <c r="H2203" s="65"/>
      <c r="I2203" s="71"/>
    </row>
    <row r="2204" spans="1:9" hidden="1" x14ac:dyDescent="0.25">
      <c r="A2204" s="93">
        <f t="shared" si="36"/>
        <v>2202</v>
      </c>
      <c r="B2204" s="65"/>
      <c r="C2204" s="65" t="e">
        <f>VLOOKUP(B2204,Vereadores!$A$2:$C$59,2,0)</f>
        <v>#N/A</v>
      </c>
      <c r="D2204" s="71"/>
      <c r="E2204" s="70"/>
      <c r="F2204" s="77"/>
      <c r="G2204" s="65"/>
      <c r="H2204" s="65"/>
      <c r="I2204" s="71"/>
    </row>
    <row r="2205" spans="1:9" hidden="1" x14ac:dyDescent="0.25">
      <c r="A2205" s="93">
        <f t="shared" si="36"/>
        <v>2203</v>
      </c>
      <c r="B2205" s="65"/>
      <c r="C2205" s="65" t="e">
        <f>VLOOKUP(B2205,Vereadores!$A$2:$C$59,2,0)</f>
        <v>#N/A</v>
      </c>
      <c r="D2205" s="71"/>
      <c r="E2205" s="70"/>
      <c r="F2205" s="77"/>
      <c r="G2205" s="65"/>
      <c r="H2205" s="65"/>
      <c r="I2205" s="71"/>
    </row>
    <row r="2206" spans="1:9" hidden="1" x14ac:dyDescent="0.25">
      <c r="A2206" s="93">
        <f t="shared" si="36"/>
        <v>2204</v>
      </c>
      <c r="B2206" s="65"/>
      <c r="C2206" s="65" t="e">
        <f>VLOOKUP(B2206,Vereadores!$A$2:$C$59,2,0)</f>
        <v>#N/A</v>
      </c>
      <c r="D2206" s="71"/>
      <c r="E2206" s="70"/>
      <c r="F2206" s="77"/>
      <c r="G2206" s="65"/>
      <c r="H2206" s="65"/>
      <c r="I2206" s="71"/>
    </row>
    <row r="2207" spans="1:9" hidden="1" x14ac:dyDescent="0.25">
      <c r="A2207" s="93">
        <f t="shared" si="36"/>
        <v>2205</v>
      </c>
      <c r="B2207" s="65"/>
      <c r="C2207" s="65" t="e">
        <f>VLOOKUP(B2207,Vereadores!$A$2:$C$59,2,0)</f>
        <v>#N/A</v>
      </c>
      <c r="D2207" s="71"/>
      <c r="E2207" s="70"/>
      <c r="F2207" s="77"/>
      <c r="G2207" s="65"/>
      <c r="H2207" s="65"/>
      <c r="I2207" s="71"/>
    </row>
    <row r="2208" spans="1:9" hidden="1" x14ac:dyDescent="0.25">
      <c r="A2208" s="93">
        <f t="shared" si="36"/>
        <v>2206</v>
      </c>
      <c r="B2208" s="65"/>
      <c r="C2208" s="65" t="e">
        <f>VLOOKUP(B2208,Vereadores!$A$2:$C$59,2,0)</f>
        <v>#N/A</v>
      </c>
      <c r="D2208" s="71"/>
      <c r="E2208" s="70"/>
      <c r="F2208" s="77"/>
      <c r="G2208" s="65"/>
      <c r="H2208" s="65"/>
      <c r="I2208" s="71"/>
    </row>
    <row r="2209" spans="1:9" hidden="1" x14ac:dyDescent="0.25">
      <c r="A2209" s="93">
        <f t="shared" si="36"/>
        <v>2207</v>
      </c>
      <c r="B2209" s="65"/>
      <c r="C2209" s="65" t="e">
        <f>VLOOKUP(B2209,Vereadores!$A$2:$C$59,2,0)</f>
        <v>#N/A</v>
      </c>
      <c r="D2209" s="71"/>
      <c r="E2209" s="70"/>
      <c r="F2209" s="77"/>
      <c r="G2209" s="65"/>
      <c r="H2209" s="65"/>
      <c r="I2209" s="71"/>
    </row>
    <row r="2210" spans="1:9" hidden="1" x14ac:dyDescent="0.25">
      <c r="A2210" s="93">
        <f t="shared" si="36"/>
        <v>2208</v>
      </c>
      <c r="B2210" s="65"/>
      <c r="C2210" s="65" t="e">
        <f>VLOOKUP(B2210,Vereadores!$A$2:$C$59,2,0)</f>
        <v>#N/A</v>
      </c>
      <c r="D2210" s="71"/>
      <c r="E2210" s="70"/>
      <c r="F2210" s="77"/>
      <c r="G2210" s="65"/>
      <c r="H2210" s="65"/>
      <c r="I2210" s="71"/>
    </row>
    <row r="2211" spans="1:9" hidden="1" x14ac:dyDescent="0.25">
      <c r="A2211" s="93">
        <f t="shared" si="36"/>
        <v>2209</v>
      </c>
      <c r="B2211" s="65"/>
      <c r="C2211" s="65" t="e">
        <f>VLOOKUP(B2211,Vereadores!$A$2:$C$59,2,0)</f>
        <v>#N/A</v>
      </c>
      <c r="D2211" s="71"/>
      <c r="E2211" s="70"/>
      <c r="F2211" s="77"/>
      <c r="G2211" s="65"/>
      <c r="H2211" s="65"/>
      <c r="I2211" s="71"/>
    </row>
    <row r="2212" spans="1:9" hidden="1" x14ac:dyDescent="0.25">
      <c r="A2212" s="93">
        <f t="shared" si="36"/>
        <v>2210</v>
      </c>
      <c r="B2212" s="65"/>
      <c r="C2212" s="65" t="e">
        <f>VLOOKUP(B2212,Vereadores!$A$2:$C$59,2,0)</f>
        <v>#N/A</v>
      </c>
      <c r="D2212" s="71"/>
      <c r="E2212" s="70"/>
      <c r="F2212" s="77"/>
      <c r="G2212" s="65"/>
      <c r="H2212" s="65"/>
      <c r="I2212" s="71"/>
    </row>
    <row r="2213" spans="1:9" hidden="1" x14ac:dyDescent="0.25">
      <c r="A2213" s="93">
        <f t="shared" si="36"/>
        <v>2211</v>
      </c>
      <c r="B2213" s="65"/>
      <c r="C2213" s="65" t="e">
        <f>VLOOKUP(B2213,Vereadores!$A$2:$C$59,2,0)</f>
        <v>#N/A</v>
      </c>
      <c r="D2213" s="71"/>
      <c r="E2213" s="70"/>
      <c r="F2213" s="77"/>
      <c r="G2213" s="65"/>
      <c r="H2213" s="65"/>
      <c r="I2213" s="71"/>
    </row>
    <row r="2214" spans="1:9" hidden="1" x14ac:dyDescent="0.25">
      <c r="A2214" s="93">
        <f t="shared" si="36"/>
        <v>2212</v>
      </c>
      <c r="B2214" s="65"/>
      <c r="C2214" s="65" t="e">
        <f>VLOOKUP(B2214,Vereadores!$A$2:$C$59,2,0)</f>
        <v>#N/A</v>
      </c>
      <c r="D2214" s="71"/>
      <c r="E2214" s="70"/>
      <c r="F2214" s="77"/>
      <c r="G2214" s="65"/>
      <c r="H2214" s="65"/>
      <c r="I2214" s="71"/>
    </row>
    <row r="2215" spans="1:9" hidden="1" x14ac:dyDescent="0.25">
      <c r="A2215" s="93">
        <f t="shared" si="36"/>
        <v>2213</v>
      </c>
      <c r="B2215" s="65"/>
      <c r="C2215" s="65" t="e">
        <f>VLOOKUP(B2215,Vereadores!$A$2:$C$59,2,0)</f>
        <v>#N/A</v>
      </c>
      <c r="D2215" s="71"/>
      <c r="E2215" s="70"/>
      <c r="F2215" s="77"/>
      <c r="G2215" s="65"/>
      <c r="H2215" s="65"/>
      <c r="I2215" s="71"/>
    </row>
    <row r="2216" spans="1:9" hidden="1" x14ac:dyDescent="0.25">
      <c r="A2216" s="93">
        <f t="shared" si="36"/>
        <v>2214</v>
      </c>
      <c r="B2216" s="65"/>
      <c r="C2216" s="65" t="e">
        <f>VLOOKUP(B2216,Vereadores!$A$2:$C$59,2,0)</f>
        <v>#N/A</v>
      </c>
      <c r="D2216" s="71"/>
      <c r="E2216" s="70"/>
      <c r="F2216" s="77"/>
      <c r="G2216" s="65"/>
      <c r="H2216" s="65"/>
      <c r="I2216" s="71"/>
    </row>
    <row r="2217" spans="1:9" hidden="1" x14ac:dyDescent="0.25">
      <c r="A2217" s="93">
        <f t="shared" si="36"/>
        <v>2215</v>
      </c>
      <c r="B2217" s="65"/>
      <c r="C2217" s="65" t="e">
        <f>VLOOKUP(B2217,Vereadores!$A$2:$C$59,2,0)</f>
        <v>#N/A</v>
      </c>
      <c r="D2217" s="71"/>
      <c r="E2217" s="70"/>
      <c r="F2217" s="77"/>
      <c r="G2217" s="65"/>
      <c r="H2217" s="65"/>
      <c r="I2217" s="71"/>
    </row>
    <row r="2218" spans="1:9" hidden="1" x14ac:dyDescent="0.25">
      <c r="A2218" s="93">
        <f t="shared" si="36"/>
        <v>2216</v>
      </c>
      <c r="B2218" s="65"/>
      <c r="C2218" s="65" t="e">
        <f>VLOOKUP(B2218,Vereadores!$A$2:$C$59,2,0)</f>
        <v>#N/A</v>
      </c>
      <c r="D2218" s="71"/>
      <c r="E2218" s="70"/>
      <c r="F2218" s="77"/>
      <c r="G2218" s="65"/>
      <c r="H2218" s="65"/>
      <c r="I2218" s="71"/>
    </row>
    <row r="2219" spans="1:9" hidden="1" x14ac:dyDescent="0.25">
      <c r="A2219" s="93">
        <f t="shared" si="36"/>
        <v>2217</v>
      </c>
      <c r="B2219" s="65"/>
      <c r="C2219" s="65" t="e">
        <f>VLOOKUP(B2219,Vereadores!$A$2:$C$59,2,0)</f>
        <v>#N/A</v>
      </c>
      <c r="D2219" s="71"/>
      <c r="E2219" s="70"/>
      <c r="F2219" s="77"/>
      <c r="G2219" s="65"/>
      <c r="H2219" s="65"/>
      <c r="I2219" s="71"/>
    </row>
    <row r="2220" spans="1:9" hidden="1" x14ac:dyDescent="0.25">
      <c r="A2220" s="93">
        <f t="shared" si="36"/>
        <v>2218</v>
      </c>
      <c r="B2220" s="65"/>
      <c r="C2220" s="65" t="e">
        <f>VLOOKUP(B2220,Vereadores!$A$2:$C$59,2,0)</f>
        <v>#N/A</v>
      </c>
      <c r="D2220" s="71"/>
      <c r="E2220" s="70"/>
      <c r="F2220" s="77"/>
      <c r="G2220" s="65"/>
      <c r="H2220" s="65"/>
      <c r="I2220" s="71"/>
    </row>
    <row r="2221" spans="1:9" hidden="1" x14ac:dyDescent="0.25">
      <c r="A2221" s="93">
        <f t="shared" si="36"/>
        <v>2219</v>
      </c>
      <c r="B2221" s="65"/>
      <c r="C2221" s="65" t="e">
        <f>VLOOKUP(B2221,Vereadores!$A$2:$C$59,2,0)</f>
        <v>#N/A</v>
      </c>
      <c r="D2221" s="71"/>
      <c r="E2221" s="70"/>
      <c r="F2221" s="77"/>
      <c r="G2221" s="65"/>
      <c r="H2221" s="65"/>
      <c r="I2221" s="71"/>
    </row>
    <row r="2222" spans="1:9" hidden="1" x14ac:dyDescent="0.25">
      <c r="A2222" s="93">
        <f t="shared" si="36"/>
        <v>2220</v>
      </c>
      <c r="B2222" s="65"/>
      <c r="C2222" s="65" t="e">
        <f>VLOOKUP(B2222,Vereadores!$A$2:$C$59,2,0)</f>
        <v>#N/A</v>
      </c>
      <c r="D2222" s="71"/>
      <c r="E2222" s="70"/>
      <c r="F2222" s="77"/>
      <c r="G2222" s="65"/>
      <c r="H2222" s="65"/>
      <c r="I2222" s="71"/>
    </row>
    <row r="2223" spans="1:9" hidden="1" x14ac:dyDescent="0.25">
      <c r="A2223" s="93">
        <f t="shared" si="36"/>
        <v>2221</v>
      </c>
      <c r="B2223" s="65"/>
      <c r="C2223" s="65" t="e">
        <f>VLOOKUP(B2223,Vereadores!$A$2:$C$59,2,0)</f>
        <v>#N/A</v>
      </c>
      <c r="D2223" s="71"/>
      <c r="E2223" s="70"/>
      <c r="F2223" s="77"/>
      <c r="G2223" s="65"/>
      <c r="H2223" s="65"/>
      <c r="I2223" s="71"/>
    </row>
    <row r="2224" spans="1:9" hidden="1" x14ac:dyDescent="0.25">
      <c r="A2224" s="93">
        <f t="shared" si="36"/>
        <v>2222</v>
      </c>
      <c r="B2224" s="65"/>
      <c r="C2224" s="65" t="e">
        <f>VLOOKUP(B2224,Vereadores!$A$2:$C$59,2,0)</f>
        <v>#N/A</v>
      </c>
      <c r="D2224" s="71"/>
      <c r="E2224" s="70"/>
      <c r="F2224" s="77"/>
      <c r="G2224" s="65"/>
      <c r="H2224" s="65"/>
      <c r="I2224" s="71"/>
    </row>
    <row r="2225" spans="1:9" hidden="1" x14ac:dyDescent="0.25">
      <c r="A2225" s="93">
        <f t="shared" si="36"/>
        <v>2223</v>
      </c>
      <c r="B2225" s="65"/>
      <c r="C2225" s="65" t="e">
        <f>VLOOKUP(B2225,Vereadores!$A$2:$C$59,2,0)</f>
        <v>#N/A</v>
      </c>
      <c r="D2225" s="71"/>
      <c r="E2225" s="70"/>
      <c r="F2225" s="77"/>
      <c r="G2225" s="65"/>
      <c r="H2225" s="65"/>
      <c r="I2225" s="71"/>
    </row>
    <row r="2226" spans="1:9" hidden="1" x14ac:dyDescent="0.25">
      <c r="A2226" s="93">
        <f t="shared" si="36"/>
        <v>2224</v>
      </c>
      <c r="B2226" s="65"/>
      <c r="C2226" s="65" t="e">
        <f>VLOOKUP(B2226,Vereadores!$A$2:$C$59,2,0)</f>
        <v>#N/A</v>
      </c>
      <c r="D2226" s="71"/>
      <c r="E2226" s="70"/>
      <c r="F2226" s="77"/>
      <c r="G2226" s="65"/>
      <c r="H2226" s="65"/>
      <c r="I2226" s="71"/>
    </row>
    <row r="2227" spans="1:9" hidden="1" x14ac:dyDescent="0.25">
      <c r="A2227" s="93">
        <f t="shared" si="36"/>
        <v>2225</v>
      </c>
      <c r="B2227" s="65"/>
      <c r="C2227" s="65" t="e">
        <f>VLOOKUP(B2227,Vereadores!$A$2:$C$59,2,0)</f>
        <v>#N/A</v>
      </c>
      <c r="D2227" s="71"/>
      <c r="E2227" s="70"/>
      <c r="F2227" s="77"/>
      <c r="G2227" s="65"/>
      <c r="H2227" s="65"/>
      <c r="I2227" s="71"/>
    </row>
    <row r="2228" spans="1:9" hidden="1" x14ac:dyDescent="0.25">
      <c r="A2228" s="93">
        <f t="shared" si="36"/>
        <v>2226</v>
      </c>
      <c r="B2228" s="65"/>
      <c r="C2228" s="65" t="e">
        <f>VLOOKUP(B2228,Vereadores!$A$2:$C$59,2,0)</f>
        <v>#N/A</v>
      </c>
      <c r="D2228" s="71"/>
      <c r="E2228" s="70"/>
      <c r="F2228" s="77"/>
      <c r="G2228" s="65"/>
      <c r="H2228" s="65"/>
      <c r="I2228" s="71"/>
    </row>
    <row r="2229" spans="1:9" hidden="1" x14ac:dyDescent="0.25">
      <c r="A2229" s="93">
        <f t="shared" si="36"/>
        <v>2227</v>
      </c>
      <c r="B2229" s="65"/>
      <c r="C2229" s="65" t="e">
        <f>VLOOKUP(B2229,Vereadores!$A$2:$C$59,2,0)</f>
        <v>#N/A</v>
      </c>
      <c r="D2229" s="71"/>
      <c r="E2229" s="70"/>
      <c r="F2229" s="77"/>
      <c r="G2229" s="65"/>
      <c r="H2229" s="65"/>
      <c r="I2229" s="71"/>
    </row>
    <row r="2230" spans="1:9" hidden="1" x14ac:dyDescent="0.25">
      <c r="A2230" s="93">
        <f t="shared" si="36"/>
        <v>2228</v>
      </c>
      <c r="B2230" s="65"/>
      <c r="C2230" s="65" t="e">
        <f>VLOOKUP(B2230,Vereadores!$A$2:$C$59,2,0)</f>
        <v>#N/A</v>
      </c>
      <c r="D2230" s="71"/>
      <c r="E2230" s="70"/>
      <c r="F2230" s="77"/>
      <c r="G2230" s="65"/>
      <c r="H2230" s="65"/>
      <c r="I2230" s="71"/>
    </row>
    <row r="2231" spans="1:9" hidden="1" x14ac:dyDescent="0.25">
      <c r="A2231" s="93">
        <f t="shared" si="36"/>
        <v>2229</v>
      </c>
      <c r="B2231" s="65"/>
      <c r="C2231" s="65" t="e">
        <f>VLOOKUP(B2231,Vereadores!$A$2:$C$59,2,0)</f>
        <v>#N/A</v>
      </c>
      <c r="D2231" s="71"/>
      <c r="E2231" s="70"/>
      <c r="F2231" s="77"/>
      <c r="G2231" s="65"/>
      <c r="H2231" s="65"/>
      <c r="I2231" s="71"/>
    </row>
    <row r="2232" spans="1:9" hidden="1" x14ac:dyDescent="0.25">
      <c r="A2232" s="93">
        <f t="shared" si="36"/>
        <v>2230</v>
      </c>
      <c r="B2232" s="65"/>
      <c r="C2232" s="65" t="e">
        <f>VLOOKUP(B2232,Vereadores!$A$2:$C$59,2,0)</f>
        <v>#N/A</v>
      </c>
      <c r="D2232" s="71"/>
      <c r="E2232" s="70"/>
      <c r="F2232" s="77"/>
      <c r="G2232" s="65"/>
      <c r="H2232" s="65"/>
      <c r="I2232" s="71"/>
    </row>
    <row r="2233" spans="1:9" hidden="1" x14ac:dyDescent="0.25">
      <c r="A2233" s="93">
        <f t="shared" si="36"/>
        <v>2231</v>
      </c>
      <c r="B2233" s="65"/>
      <c r="C2233" s="65" t="e">
        <f>VLOOKUP(B2233,Vereadores!$A$2:$C$59,2,0)</f>
        <v>#N/A</v>
      </c>
      <c r="D2233" s="71"/>
      <c r="E2233" s="70"/>
      <c r="F2233" s="77"/>
      <c r="G2233" s="65"/>
      <c r="H2233" s="65"/>
      <c r="I2233" s="71"/>
    </row>
    <row r="2234" spans="1:9" hidden="1" x14ac:dyDescent="0.25">
      <c r="A2234" s="93">
        <f t="shared" si="36"/>
        <v>2232</v>
      </c>
      <c r="B2234" s="65"/>
      <c r="C2234" s="65" t="e">
        <f>VLOOKUP(B2234,Vereadores!$A$2:$C$59,2,0)</f>
        <v>#N/A</v>
      </c>
      <c r="D2234" s="71"/>
      <c r="E2234" s="70"/>
      <c r="F2234" s="77"/>
      <c r="G2234" s="65"/>
      <c r="H2234" s="65"/>
      <c r="I2234" s="71"/>
    </row>
    <row r="2235" spans="1:9" hidden="1" x14ac:dyDescent="0.25">
      <c r="A2235" s="93">
        <f t="shared" si="36"/>
        <v>2233</v>
      </c>
      <c r="B2235" s="65"/>
      <c r="C2235" s="65" t="e">
        <f>VLOOKUP(B2235,Vereadores!$A$2:$C$59,2,0)</f>
        <v>#N/A</v>
      </c>
      <c r="D2235" s="71"/>
      <c r="E2235" s="70"/>
      <c r="F2235" s="77"/>
      <c r="G2235" s="65"/>
      <c r="H2235" s="65"/>
      <c r="I2235" s="71"/>
    </row>
    <row r="2236" spans="1:9" hidden="1" x14ac:dyDescent="0.25">
      <c r="A2236" s="93">
        <f t="shared" si="36"/>
        <v>2234</v>
      </c>
      <c r="B2236" s="65"/>
      <c r="C2236" s="65" t="e">
        <f>VLOOKUP(B2236,Vereadores!$A$2:$C$59,2,0)</f>
        <v>#N/A</v>
      </c>
      <c r="D2236" s="71"/>
      <c r="E2236" s="70"/>
      <c r="F2236" s="77"/>
      <c r="G2236" s="65"/>
      <c r="H2236" s="65"/>
      <c r="I2236" s="71"/>
    </row>
    <row r="2237" spans="1:9" hidden="1" x14ac:dyDescent="0.25">
      <c r="A2237" s="93">
        <f t="shared" si="36"/>
        <v>2235</v>
      </c>
      <c r="B2237" s="65"/>
      <c r="C2237" s="65" t="e">
        <f>VLOOKUP(B2237,Vereadores!$A$2:$C$59,2,0)</f>
        <v>#N/A</v>
      </c>
      <c r="D2237" s="71"/>
      <c r="E2237" s="70"/>
      <c r="F2237" s="77"/>
      <c r="G2237" s="65"/>
      <c r="H2237" s="65"/>
      <c r="I2237" s="71"/>
    </row>
    <row r="2238" spans="1:9" hidden="1" x14ac:dyDescent="0.25">
      <c r="A2238" s="93">
        <f t="shared" si="36"/>
        <v>2236</v>
      </c>
      <c r="B2238" s="65"/>
      <c r="C2238" s="65" t="e">
        <f>VLOOKUP(B2238,Vereadores!$A$2:$C$59,2,0)</f>
        <v>#N/A</v>
      </c>
      <c r="D2238" s="71"/>
      <c r="E2238" s="70"/>
      <c r="F2238" s="77"/>
      <c r="G2238" s="65"/>
      <c r="H2238" s="65"/>
      <c r="I2238" s="71"/>
    </row>
    <row r="2239" spans="1:9" hidden="1" x14ac:dyDescent="0.25">
      <c r="A2239" s="93">
        <f t="shared" si="36"/>
        <v>2237</v>
      </c>
      <c r="B2239" s="65"/>
      <c r="C2239" s="65" t="e">
        <f>VLOOKUP(B2239,Vereadores!$A$2:$C$59,2,0)</f>
        <v>#N/A</v>
      </c>
      <c r="D2239" s="71"/>
      <c r="E2239" s="70"/>
      <c r="F2239" s="77"/>
      <c r="G2239" s="65"/>
      <c r="H2239" s="65"/>
      <c r="I2239" s="71"/>
    </row>
    <row r="2240" spans="1:9" hidden="1" x14ac:dyDescent="0.25">
      <c r="A2240" s="93">
        <f t="shared" si="36"/>
        <v>2238</v>
      </c>
      <c r="B2240" s="65"/>
      <c r="C2240" s="65" t="e">
        <f>VLOOKUP(B2240,Vereadores!$A$2:$C$59,2,0)</f>
        <v>#N/A</v>
      </c>
      <c r="D2240" s="71"/>
      <c r="E2240" s="70"/>
      <c r="F2240" s="77"/>
      <c r="G2240" s="65"/>
      <c r="H2240" s="65"/>
      <c r="I2240" s="71"/>
    </row>
    <row r="2241" spans="1:9" hidden="1" x14ac:dyDescent="0.25">
      <c r="A2241" s="93">
        <f t="shared" si="36"/>
        <v>2239</v>
      </c>
      <c r="B2241" s="65"/>
      <c r="C2241" s="65" t="e">
        <f>VLOOKUP(B2241,Vereadores!$A$2:$C$59,2,0)</f>
        <v>#N/A</v>
      </c>
      <c r="D2241" s="71"/>
      <c r="E2241" s="70"/>
      <c r="F2241" s="77"/>
      <c r="G2241" s="65"/>
      <c r="H2241" s="65"/>
      <c r="I2241" s="71"/>
    </row>
    <row r="2242" spans="1:9" hidden="1" x14ac:dyDescent="0.25">
      <c r="A2242" s="93">
        <f t="shared" si="36"/>
        <v>2240</v>
      </c>
      <c r="B2242" s="65"/>
      <c r="C2242" s="65" t="e">
        <f>VLOOKUP(B2242,Vereadores!$A$2:$C$59,2,0)</f>
        <v>#N/A</v>
      </c>
      <c r="D2242" s="71"/>
      <c r="E2242" s="70"/>
      <c r="F2242" s="77"/>
      <c r="G2242" s="65"/>
      <c r="H2242" s="65"/>
      <c r="I2242" s="71"/>
    </row>
    <row r="2243" spans="1:9" hidden="1" x14ac:dyDescent="0.25">
      <c r="A2243" s="93">
        <f t="shared" ref="A2243:A2300" si="37">A2242+1</f>
        <v>2241</v>
      </c>
      <c r="B2243" s="65"/>
      <c r="C2243" s="65" t="e">
        <f>VLOOKUP(B2243,Vereadores!$A$2:$C$59,2,0)</f>
        <v>#N/A</v>
      </c>
      <c r="D2243" s="71"/>
      <c r="E2243" s="70"/>
      <c r="F2243" s="77"/>
      <c r="G2243" s="65"/>
      <c r="H2243" s="65"/>
      <c r="I2243" s="71"/>
    </row>
    <row r="2244" spans="1:9" hidden="1" x14ac:dyDescent="0.25">
      <c r="A2244" s="93">
        <f t="shared" si="37"/>
        <v>2242</v>
      </c>
      <c r="B2244" s="65"/>
      <c r="C2244" s="65" t="e">
        <f>VLOOKUP(B2244,Vereadores!$A$2:$C$59,2,0)</f>
        <v>#N/A</v>
      </c>
      <c r="D2244" s="71"/>
      <c r="E2244" s="70"/>
      <c r="F2244" s="77"/>
      <c r="G2244" s="65"/>
      <c r="H2244" s="65"/>
      <c r="I2244" s="71"/>
    </row>
    <row r="2245" spans="1:9" hidden="1" x14ac:dyDescent="0.25">
      <c r="A2245" s="93">
        <f t="shared" si="37"/>
        <v>2243</v>
      </c>
      <c r="B2245" s="65"/>
      <c r="C2245" s="65" t="e">
        <f>VLOOKUP(B2245,Vereadores!$A$2:$C$59,2,0)</f>
        <v>#N/A</v>
      </c>
      <c r="D2245" s="71"/>
      <c r="E2245" s="70"/>
      <c r="F2245" s="77"/>
      <c r="G2245" s="65"/>
      <c r="H2245" s="65"/>
      <c r="I2245" s="71"/>
    </row>
    <row r="2246" spans="1:9" hidden="1" x14ac:dyDescent="0.25">
      <c r="A2246" s="93">
        <f t="shared" si="37"/>
        <v>2244</v>
      </c>
      <c r="B2246" s="65"/>
      <c r="C2246" s="65" t="e">
        <f>VLOOKUP(B2246,Vereadores!$A$2:$C$59,2,0)</f>
        <v>#N/A</v>
      </c>
      <c r="D2246" s="71"/>
      <c r="E2246" s="70"/>
      <c r="F2246" s="77"/>
      <c r="G2246" s="65"/>
      <c r="H2246" s="65"/>
      <c r="I2246" s="71"/>
    </row>
    <row r="2247" spans="1:9" hidden="1" x14ac:dyDescent="0.25">
      <c r="A2247" s="93">
        <f t="shared" si="37"/>
        <v>2245</v>
      </c>
      <c r="B2247" s="65"/>
      <c r="C2247" s="65" t="e">
        <f>VLOOKUP(B2247,Vereadores!$A$2:$C$59,2,0)</f>
        <v>#N/A</v>
      </c>
      <c r="D2247" s="71"/>
      <c r="E2247" s="70"/>
      <c r="F2247" s="77"/>
      <c r="G2247" s="65"/>
      <c r="H2247" s="65"/>
      <c r="I2247" s="71"/>
    </row>
    <row r="2248" spans="1:9" hidden="1" x14ac:dyDescent="0.25">
      <c r="A2248" s="93">
        <f t="shared" si="37"/>
        <v>2246</v>
      </c>
      <c r="B2248" s="65"/>
      <c r="C2248" s="65" t="e">
        <f>VLOOKUP(B2248,Vereadores!$A$2:$C$59,2,0)</f>
        <v>#N/A</v>
      </c>
      <c r="D2248" s="71"/>
      <c r="E2248" s="70"/>
      <c r="F2248" s="77"/>
      <c r="G2248" s="65"/>
      <c r="H2248" s="65"/>
      <c r="I2248" s="71"/>
    </row>
    <row r="2249" spans="1:9" hidden="1" x14ac:dyDescent="0.25">
      <c r="A2249" s="93">
        <f t="shared" si="37"/>
        <v>2247</v>
      </c>
      <c r="B2249" s="65"/>
      <c r="C2249" s="65" t="e">
        <f>VLOOKUP(B2249,Vereadores!$A$2:$C$59,2,0)</f>
        <v>#N/A</v>
      </c>
      <c r="D2249" s="71"/>
      <c r="E2249" s="70"/>
      <c r="F2249" s="77"/>
      <c r="G2249" s="65"/>
      <c r="H2249" s="65"/>
      <c r="I2249" s="71"/>
    </row>
    <row r="2250" spans="1:9" hidden="1" x14ac:dyDescent="0.25">
      <c r="A2250" s="93">
        <f t="shared" si="37"/>
        <v>2248</v>
      </c>
      <c r="B2250" s="65"/>
      <c r="C2250" s="65" t="e">
        <f>VLOOKUP(B2250,Vereadores!$A$2:$C$59,2,0)</f>
        <v>#N/A</v>
      </c>
      <c r="D2250" s="71"/>
      <c r="E2250" s="70"/>
      <c r="F2250" s="77"/>
      <c r="G2250" s="65"/>
      <c r="H2250" s="65"/>
      <c r="I2250" s="71"/>
    </row>
    <row r="2251" spans="1:9" hidden="1" x14ac:dyDescent="0.25">
      <c r="A2251" s="93">
        <f t="shared" si="37"/>
        <v>2249</v>
      </c>
      <c r="B2251" s="65"/>
      <c r="C2251" s="65" t="e">
        <f>VLOOKUP(B2251,Vereadores!$A$2:$C$59,2,0)</f>
        <v>#N/A</v>
      </c>
      <c r="D2251" s="71"/>
      <c r="E2251" s="70"/>
      <c r="F2251" s="77"/>
      <c r="G2251" s="65"/>
      <c r="H2251" s="65"/>
      <c r="I2251" s="71"/>
    </row>
    <row r="2252" spans="1:9" hidden="1" x14ac:dyDescent="0.25">
      <c r="A2252" s="93">
        <f t="shared" si="37"/>
        <v>2250</v>
      </c>
      <c r="B2252" s="65"/>
      <c r="C2252" s="65" t="e">
        <f>VLOOKUP(B2252,Vereadores!$A$2:$C$59,2,0)</f>
        <v>#N/A</v>
      </c>
      <c r="D2252" s="71"/>
      <c r="E2252" s="70"/>
      <c r="F2252" s="77"/>
      <c r="G2252" s="65"/>
      <c r="H2252" s="65"/>
      <c r="I2252" s="71"/>
    </row>
    <row r="2253" spans="1:9" hidden="1" x14ac:dyDescent="0.25">
      <c r="A2253" s="93">
        <f t="shared" si="37"/>
        <v>2251</v>
      </c>
      <c r="B2253" s="65"/>
      <c r="C2253" s="65" t="e">
        <f>VLOOKUP(B2253,Vereadores!$A$2:$C$59,2,0)</f>
        <v>#N/A</v>
      </c>
      <c r="D2253" s="71"/>
      <c r="E2253" s="70"/>
      <c r="F2253" s="77"/>
      <c r="G2253" s="65"/>
      <c r="H2253" s="65"/>
      <c r="I2253" s="71"/>
    </row>
    <row r="2254" spans="1:9" hidden="1" x14ac:dyDescent="0.25">
      <c r="A2254" s="93">
        <f t="shared" si="37"/>
        <v>2252</v>
      </c>
      <c r="B2254" s="65"/>
      <c r="C2254" s="65" t="e">
        <f>VLOOKUP(B2254,Vereadores!$A$2:$C$59,2,0)</f>
        <v>#N/A</v>
      </c>
      <c r="D2254" s="71"/>
      <c r="E2254" s="70"/>
      <c r="F2254" s="77"/>
      <c r="G2254" s="65"/>
      <c r="H2254" s="65"/>
      <c r="I2254" s="71"/>
    </row>
    <row r="2255" spans="1:9" hidden="1" x14ac:dyDescent="0.25">
      <c r="A2255" s="93">
        <f t="shared" si="37"/>
        <v>2253</v>
      </c>
      <c r="B2255" s="65"/>
      <c r="C2255" s="65" t="e">
        <f>VLOOKUP(B2255,Vereadores!$A$2:$C$59,2,0)</f>
        <v>#N/A</v>
      </c>
      <c r="D2255" s="71"/>
      <c r="E2255" s="70"/>
      <c r="F2255" s="77"/>
      <c r="G2255" s="65"/>
      <c r="H2255" s="65"/>
      <c r="I2255" s="71"/>
    </row>
    <row r="2256" spans="1:9" hidden="1" x14ac:dyDescent="0.25">
      <c r="A2256" s="93">
        <f t="shared" si="37"/>
        <v>2254</v>
      </c>
      <c r="B2256" s="65"/>
      <c r="C2256" s="65" t="e">
        <f>VLOOKUP(B2256,Vereadores!$A$2:$C$59,2,0)</f>
        <v>#N/A</v>
      </c>
      <c r="D2256" s="71"/>
      <c r="E2256" s="70"/>
      <c r="F2256" s="77"/>
      <c r="G2256" s="65"/>
      <c r="H2256" s="65"/>
      <c r="I2256" s="71"/>
    </row>
    <row r="2257" spans="1:9" hidden="1" x14ac:dyDescent="0.25">
      <c r="A2257" s="93">
        <f t="shared" si="37"/>
        <v>2255</v>
      </c>
      <c r="B2257" s="65"/>
      <c r="C2257" s="65" t="e">
        <f>VLOOKUP(B2257,Vereadores!$A$2:$C$59,2,0)</f>
        <v>#N/A</v>
      </c>
      <c r="D2257" s="71"/>
      <c r="E2257" s="70"/>
      <c r="F2257" s="77"/>
      <c r="G2257" s="65"/>
      <c r="H2257" s="65"/>
      <c r="I2257" s="71"/>
    </row>
    <row r="2258" spans="1:9" hidden="1" x14ac:dyDescent="0.25">
      <c r="A2258" s="93">
        <f t="shared" si="37"/>
        <v>2256</v>
      </c>
      <c r="B2258" s="65"/>
      <c r="C2258" s="65" t="e">
        <f>VLOOKUP(B2258,Vereadores!$A$2:$C$59,2,0)</f>
        <v>#N/A</v>
      </c>
      <c r="D2258" s="71"/>
      <c r="E2258" s="70"/>
      <c r="F2258" s="77"/>
      <c r="G2258" s="65"/>
      <c r="H2258" s="65"/>
      <c r="I2258" s="71"/>
    </row>
    <row r="2259" spans="1:9" hidden="1" x14ac:dyDescent="0.25">
      <c r="A2259" s="93">
        <f t="shared" si="37"/>
        <v>2257</v>
      </c>
      <c r="B2259" s="65"/>
      <c r="C2259" s="65" t="e">
        <f>VLOOKUP(B2259,Vereadores!$A$2:$C$59,2,0)</f>
        <v>#N/A</v>
      </c>
      <c r="D2259" s="71"/>
      <c r="E2259" s="70"/>
      <c r="F2259" s="77"/>
      <c r="G2259" s="65"/>
      <c r="H2259" s="65"/>
      <c r="I2259" s="71"/>
    </row>
    <row r="2260" spans="1:9" hidden="1" x14ac:dyDescent="0.25">
      <c r="A2260" s="93">
        <f t="shared" si="37"/>
        <v>2258</v>
      </c>
      <c r="B2260" s="65"/>
      <c r="C2260" s="65" t="e">
        <f>VLOOKUP(B2260,Vereadores!$A$2:$C$59,2,0)</f>
        <v>#N/A</v>
      </c>
      <c r="D2260" s="71"/>
      <c r="E2260" s="70"/>
      <c r="F2260" s="77"/>
      <c r="G2260" s="65"/>
      <c r="H2260" s="65"/>
      <c r="I2260" s="71"/>
    </row>
    <row r="2261" spans="1:9" hidden="1" x14ac:dyDescent="0.25">
      <c r="A2261" s="93">
        <f t="shared" si="37"/>
        <v>2259</v>
      </c>
      <c r="B2261" s="65"/>
      <c r="C2261" s="65" t="e">
        <f>VLOOKUP(B2261,Vereadores!$A$2:$C$59,2,0)</f>
        <v>#N/A</v>
      </c>
      <c r="D2261" s="71"/>
      <c r="E2261" s="70"/>
      <c r="F2261" s="77"/>
      <c r="G2261" s="65"/>
      <c r="H2261" s="65"/>
      <c r="I2261" s="71"/>
    </row>
    <row r="2262" spans="1:9" hidden="1" x14ac:dyDescent="0.25">
      <c r="A2262" s="93">
        <f t="shared" si="37"/>
        <v>2260</v>
      </c>
      <c r="B2262" s="65"/>
      <c r="C2262" s="65" t="e">
        <f>VLOOKUP(B2262,Vereadores!$A$2:$C$59,2,0)</f>
        <v>#N/A</v>
      </c>
      <c r="D2262" s="71"/>
      <c r="E2262" s="70"/>
      <c r="F2262" s="77"/>
      <c r="G2262" s="65"/>
      <c r="H2262" s="65"/>
      <c r="I2262" s="71"/>
    </row>
    <row r="2263" spans="1:9" hidden="1" x14ac:dyDescent="0.25">
      <c r="A2263" s="93">
        <f t="shared" si="37"/>
        <v>2261</v>
      </c>
      <c r="B2263" s="65"/>
      <c r="C2263" s="65" t="e">
        <f>VLOOKUP(B2263,Vereadores!$A$2:$C$59,2,0)</f>
        <v>#N/A</v>
      </c>
      <c r="D2263" s="71"/>
      <c r="E2263" s="70"/>
      <c r="F2263" s="77"/>
      <c r="G2263" s="65"/>
      <c r="H2263" s="65"/>
      <c r="I2263" s="71"/>
    </row>
    <row r="2264" spans="1:9" hidden="1" x14ac:dyDescent="0.25">
      <c r="A2264" s="93">
        <f t="shared" si="37"/>
        <v>2262</v>
      </c>
      <c r="B2264" s="65"/>
      <c r="C2264" s="65" t="e">
        <f>VLOOKUP(B2264,Vereadores!$A$2:$C$59,2,0)</f>
        <v>#N/A</v>
      </c>
      <c r="D2264" s="71"/>
      <c r="E2264" s="70"/>
      <c r="F2264" s="77"/>
      <c r="G2264" s="65"/>
      <c r="H2264" s="65"/>
      <c r="I2264" s="71"/>
    </row>
    <row r="2265" spans="1:9" hidden="1" x14ac:dyDescent="0.25">
      <c r="A2265" s="93">
        <f t="shared" si="37"/>
        <v>2263</v>
      </c>
      <c r="B2265" s="65"/>
      <c r="C2265" s="65" t="e">
        <f>VLOOKUP(B2265,Vereadores!$A$2:$C$59,2,0)</f>
        <v>#N/A</v>
      </c>
      <c r="D2265" s="71"/>
      <c r="E2265" s="70"/>
      <c r="F2265" s="77"/>
      <c r="G2265" s="65"/>
      <c r="H2265" s="65"/>
      <c r="I2265" s="71"/>
    </row>
    <row r="2266" spans="1:9" hidden="1" x14ac:dyDescent="0.25">
      <c r="A2266" s="93">
        <f t="shared" si="37"/>
        <v>2264</v>
      </c>
      <c r="B2266" s="65"/>
      <c r="C2266" s="65" t="e">
        <f>VLOOKUP(B2266,Vereadores!$A$2:$C$59,2,0)</f>
        <v>#N/A</v>
      </c>
      <c r="D2266" s="71"/>
      <c r="E2266" s="70"/>
      <c r="F2266" s="77"/>
      <c r="G2266" s="65"/>
      <c r="H2266" s="65"/>
      <c r="I2266" s="71"/>
    </row>
    <row r="2267" spans="1:9" hidden="1" x14ac:dyDescent="0.25">
      <c r="A2267" s="93">
        <f t="shared" si="37"/>
        <v>2265</v>
      </c>
      <c r="B2267" s="65"/>
      <c r="C2267" s="65" t="e">
        <f>VLOOKUP(B2267,Vereadores!$A$2:$C$59,2,0)</f>
        <v>#N/A</v>
      </c>
      <c r="D2267" s="71"/>
      <c r="E2267" s="70"/>
      <c r="F2267" s="77"/>
      <c r="G2267" s="65"/>
      <c r="H2267" s="65"/>
      <c r="I2267" s="71"/>
    </row>
    <row r="2268" spans="1:9" hidden="1" x14ac:dyDescent="0.25">
      <c r="A2268" s="93">
        <f t="shared" si="37"/>
        <v>2266</v>
      </c>
      <c r="B2268" s="65"/>
      <c r="C2268" s="65" t="e">
        <f>VLOOKUP(B2268,Vereadores!$A$2:$C$59,2,0)</f>
        <v>#N/A</v>
      </c>
      <c r="D2268" s="71"/>
      <c r="E2268" s="70"/>
      <c r="F2268" s="77"/>
      <c r="G2268" s="65"/>
      <c r="H2268" s="65"/>
      <c r="I2268" s="71"/>
    </row>
    <row r="2269" spans="1:9" hidden="1" x14ac:dyDescent="0.25">
      <c r="A2269" s="93">
        <f t="shared" si="37"/>
        <v>2267</v>
      </c>
      <c r="B2269" s="65"/>
      <c r="C2269" s="65" t="e">
        <f>VLOOKUP(B2269,Vereadores!$A$2:$C$59,2,0)</f>
        <v>#N/A</v>
      </c>
      <c r="D2269" s="71"/>
      <c r="E2269" s="70"/>
      <c r="F2269" s="77"/>
      <c r="G2269" s="65"/>
      <c r="H2269" s="65"/>
      <c r="I2269" s="71"/>
    </row>
    <row r="2270" spans="1:9" hidden="1" x14ac:dyDescent="0.25">
      <c r="A2270" s="93">
        <f t="shared" si="37"/>
        <v>2268</v>
      </c>
      <c r="B2270" s="65"/>
      <c r="C2270" s="65" t="e">
        <f>VLOOKUP(B2270,Vereadores!$A$2:$C$59,2,0)</f>
        <v>#N/A</v>
      </c>
      <c r="D2270" s="71"/>
      <c r="E2270" s="70"/>
      <c r="F2270" s="77"/>
      <c r="G2270" s="65"/>
      <c r="H2270" s="65"/>
      <c r="I2270" s="71"/>
    </row>
    <row r="2271" spans="1:9" hidden="1" x14ac:dyDescent="0.25">
      <c r="A2271" s="93">
        <f t="shared" si="37"/>
        <v>2269</v>
      </c>
      <c r="B2271" s="65"/>
      <c r="C2271" s="65" t="e">
        <f>VLOOKUP(B2271,Vereadores!$A$2:$C$59,2,0)</f>
        <v>#N/A</v>
      </c>
      <c r="D2271" s="71"/>
      <c r="E2271" s="70"/>
      <c r="F2271" s="77"/>
      <c r="G2271" s="65"/>
      <c r="H2271" s="65"/>
      <c r="I2271" s="71"/>
    </row>
    <row r="2272" spans="1:9" hidden="1" x14ac:dyDescent="0.25">
      <c r="A2272" s="93">
        <f t="shared" si="37"/>
        <v>2270</v>
      </c>
      <c r="B2272" s="65"/>
      <c r="C2272" s="65" t="e">
        <f>VLOOKUP(B2272,Vereadores!$A$2:$C$59,2,0)</f>
        <v>#N/A</v>
      </c>
      <c r="D2272" s="71"/>
      <c r="E2272" s="70"/>
      <c r="F2272" s="77"/>
      <c r="G2272" s="65"/>
      <c r="H2272" s="65"/>
      <c r="I2272" s="71"/>
    </row>
    <row r="2273" spans="1:9" hidden="1" x14ac:dyDescent="0.25">
      <c r="A2273" s="93">
        <f t="shared" si="37"/>
        <v>2271</v>
      </c>
      <c r="B2273" s="65"/>
      <c r="C2273" s="65" t="e">
        <f>VLOOKUP(B2273,Vereadores!$A$2:$C$59,2,0)</f>
        <v>#N/A</v>
      </c>
      <c r="D2273" s="71"/>
      <c r="E2273" s="70"/>
      <c r="F2273" s="77"/>
      <c r="G2273" s="65"/>
      <c r="H2273" s="65"/>
      <c r="I2273" s="71"/>
    </row>
    <row r="2274" spans="1:9" hidden="1" x14ac:dyDescent="0.25">
      <c r="A2274" s="93">
        <f t="shared" si="37"/>
        <v>2272</v>
      </c>
      <c r="B2274" s="65"/>
      <c r="C2274" s="65" t="e">
        <f>VLOOKUP(B2274,Vereadores!$A$2:$C$59,2,0)</f>
        <v>#N/A</v>
      </c>
      <c r="D2274" s="71"/>
      <c r="E2274" s="70"/>
      <c r="F2274" s="77"/>
      <c r="G2274" s="65"/>
      <c r="H2274" s="65"/>
      <c r="I2274" s="71"/>
    </row>
    <row r="2275" spans="1:9" hidden="1" x14ac:dyDescent="0.25">
      <c r="A2275" s="93">
        <f t="shared" si="37"/>
        <v>2273</v>
      </c>
      <c r="B2275" s="65"/>
      <c r="C2275" s="65" t="e">
        <f>VLOOKUP(B2275,Vereadores!$A$2:$C$59,2,0)</f>
        <v>#N/A</v>
      </c>
      <c r="D2275" s="71"/>
      <c r="E2275" s="70"/>
      <c r="F2275" s="77"/>
      <c r="G2275" s="65"/>
      <c r="H2275" s="65"/>
      <c r="I2275" s="71"/>
    </row>
    <row r="2276" spans="1:9" hidden="1" x14ac:dyDescent="0.25">
      <c r="A2276" s="93">
        <f t="shared" si="37"/>
        <v>2274</v>
      </c>
      <c r="B2276" s="65"/>
      <c r="C2276" s="65" t="e">
        <f>VLOOKUP(B2276,Vereadores!$A$2:$C$59,2,0)</f>
        <v>#N/A</v>
      </c>
      <c r="D2276" s="71"/>
      <c r="E2276" s="70"/>
      <c r="F2276" s="77"/>
      <c r="G2276" s="65"/>
      <c r="H2276" s="65"/>
      <c r="I2276" s="71"/>
    </row>
    <row r="2277" spans="1:9" hidden="1" x14ac:dyDescent="0.25">
      <c r="A2277" s="93">
        <f t="shared" si="37"/>
        <v>2275</v>
      </c>
      <c r="B2277" s="65"/>
      <c r="C2277" s="65" t="e">
        <f>VLOOKUP(B2277,Vereadores!$A$2:$C$59,2,0)</f>
        <v>#N/A</v>
      </c>
      <c r="D2277" s="71"/>
      <c r="E2277" s="70"/>
      <c r="F2277" s="77"/>
      <c r="G2277" s="65"/>
      <c r="H2277" s="65"/>
      <c r="I2277" s="71"/>
    </row>
    <row r="2278" spans="1:9" hidden="1" x14ac:dyDescent="0.25">
      <c r="A2278" s="93">
        <f t="shared" si="37"/>
        <v>2276</v>
      </c>
      <c r="B2278" s="65"/>
      <c r="C2278" s="65" t="e">
        <f>VLOOKUP(B2278,Vereadores!$A$2:$C$59,2,0)</f>
        <v>#N/A</v>
      </c>
      <c r="D2278" s="71"/>
      <c r="E2278" s="70"/>
      <c r="F2278" s="77"/>
      <c r="G2278" s="65"/>
      <c r="H2278" s="65"/>
      <c r="I2278" s="71"/>
    </row>
    <row r="2279" spans="1:9" hidden="1" x14ac:dyDescent="0.25">
      <c r="A2279" s="93">
        <f t="shared" si="37"/>
        <v>2277</v>
      </c>
      <c r="B2279" s="65"/>
      <c r="C2279" s="65" t="e">
        <f>VLOOKUP(B2279,Vereadores!$A$2:$C$59,2,0)</f>
        <v>#N/A</v>
      </c>
      <c r="D2279" s="71"/>
      <c r="E2279" s="70"/>
      <c r="F2279" s="77"/>
      <c r="G2279" s="65"/>
      <c r="H2279" s="65"/>
      <c r="I2279" s="71"/>
    </row>
    <row r="2280" spans="1:9" hidden="1" x14ac:dyDescent="0.25">
      <c r="A2280" s="93">
        <f t="shared" si="37"/>
        <v>2278</v>
      </c>
      <c r="B2280" s="65"/>
      <c r="C2280" s="65" t="e">
        <f>VLOOKUP(B2280,Vereadores!$A$2:$C$59,2,0)</f>
        <v>#N/A</v>
      </c>
      <c r="D2280" s="71"/>
      <c r="E2280" s="70"/>
      <c r="F2280" s="77"/>
      <c r="G2280" s="65"/>
      <c r="H2280" s="65"/>
      <c r="I2280" s="71"/>
    </row>
    <row r="2281" spans="1:9" hidden="1" x14ac:dyDescent="0.25">
      <c r="A2281" s="93">
        <f t="shared" si="37"/>
        <v>2279</v>
      </c>
      <c r="B2281" s="65"/>
      <c r="C2281" s="65" t="e">
        <f>VLOOKUP(B2281,Vereadores!$A$2:$C$59,2,0)</f>
        <v>#N/A</v>
      </c>
      <c r="D2281" s="71"/>
      <c r="E2281" s="70"/>
      <c r="F2281" s="77"/>
      <c r="G2281" s="65"/>
      <c r="H2281" s="65"/>
      <c r="I2281" s="71"/>
    </row>
    <row r="2282" spans="1:9" hidden="1" x14ac:dyDescent="0.25">
      <c r="A2282" s="93">
        <f t="shared" si="37"/>
        <v>2280</v>
      </c>
      <c r="B2282" s="65"/>
      <c r="C2282" s="65" t="e">
        <f>VLOOKUP(B2282,Vereadores!$A$2:$C$59,2,0)</f>
        <v>#N/A</v>
      </c>
      <c r="D2282" s="71"/>
      <c r="E2282" s="70"/>
      <c r="F2282" s="77"/>
      <c r="G2282" s="65"/>
      <c r="H2282" s="65"/>
      <c r="I2282" s="71"/>
    </row>
    <row r="2283" spans="1:9" hidden="1" x14ac:dyDescent="0.25">
      <c r="A2283" s="93">
        <f t="shared" si="37"/>
        <v>2281</v>
      </c>
      <c r="B2283" s="65"/>
      <c r="C2283" s="65" t="e">
        <f>VLOOKUP(B2283,Vereadores!$A$2:$C$59,2,0)</f>
        <v>#N/A</v>
      </c>
      <c r="D2283" s="71"/>
      <c r="E2283" s="70"/>
      <c r="F2283" s="77"/>
      <c r="G2283" s="65"/>
      <c r="H2283" s="65"/>
      <c r="I2283" s="71"/>
    </row>
    <row r="2284" spans="1:9" hidden="1" x14ac:dyDescent="0.25">
      <c r="A2284" s="93">
        <f t="shared" si="37"/>
        <v>2282</v>
      </c>
      <c r="B2284" s="65"/>
      <c r="C2284" s="65" t="e">
        <f>VLOOKUP(B2284,Vereadores!$A$2:$C$59,2,0)</f>
        <v>#N/A</v>
      </c>
      <c r="D2284" s="71"/>
      <c r="E2284" s="70"/>
      <c r="F2284" s="77"/>
      <c r="G2284" s="65"/>
      <c r="H2284" s="65"/>
      <c r="I2284" s="71"/>
    </row>
    <row r="2285" spans="1:9" hidden="1" x14ac:dyDescent="0.25">
      <c r="A2285" s="93">
        <f t="shared" si="37"/>
        <v>2283</v>
      </c>
      <c r="B2285" s="65"/>
      <c r="C2285" s="65" t="e">
        <f>VLOOKUP(B2285,Vereadores!$A$2:$C$59,2,0)</f>
        <v>#N/A</v>
      </c>
      <c r="D2285" s="71"/>
      <c r="E2285" s="70"/>
      <c r="F2285" s="77"/>
      <c r="G2285" s="65"/>
      <c r="H2285" s="65"/>
      <c r="I2285" s="71"/>
    </row>
    <row r="2286" spans="1:9" hidden="1" x14ac:dyDescent="0.25">
      <c r="A2286" s="93">
        <f t="shared" si="37"/>
        <v>2284</v>
      </c>
      <c r="B2286" s="65"/>
      <c r="C2286" s="65" t="e">
        <f>VLOOKUP(B2286,Vereadores!$A$2:$C$59,2,0)</f>
        <v>#N/A</v>
      </c>
      <c r="D2286" s="71"/>
      <c r="E2286" s="70"/>
      <c r="F2286" s="77"/>
      <c r="G2286" s="65"/>
      <c r="H2286" s="65"/>
      <c r="I2286" s="71"/>
    </row>
    <row r="2287" spans="1:9" hidden="1" x14ac:dyDescent="0.25">
      <c r="A2287" s="93">
        <f t="shared" si="37"/>
        <v>2285</v>
      </c>
      <c r="B2287" s="65"/>
      <c r="C2287" s="65" t="e">
        <f>VLOOKUP(B2287,Vereadores!$A$2:$C$59,2,0)</f>
        <v>#N/A</v>
      </c>
      <c r="D2287" s="71"/>
      <c r="E2287" s="70"/>
      <c r="F2287" s="77"/>
      <c r="G2287" s="65"/>
      <c r="H2287" s="65"/>
      <c r="I2287" s="71"/>
    </row>
    <row r="2288" spans="1:9" hidden="1" x14ac:dyDescent="0.25">
      <c r="A2288" s="93">
        <f t="shared" si="37"/>
        <v>2286</v>
      </c>
      <c r="B2288" s="65"/>
      <c r="C2288" s="65" t="e">
        <f>VLOOKUP(B2288,Vereadores!$A$2:$C$59,2,0)</f>
        <v>#N/A</v>
      </c>
      <c r="D2288" s="71"/>
      <c r="E2288" s="70"/>
      <c r="F2288" s="77"/>
      <c r="G2288" s="65"/>
      <c r="H2288" s="65"/>
      <c r="I2288" s="71"/>
    </row>
    <row r="2289" spans="1:9" hidden="1" x14ac:dyDescent="0.25">
      <c r="A2289" s="93">
        <f t="shared" si="37"/>
        <v>2287</v>
      </c>
      <c r="B2289" s="65"/>
      <c r="C2289" s="65" t="e">
        <f>VLOOKUP(B2289,Vereadores!$A$2:$C$59,2,0)</f>
        <v>#N/A</v>
      </c>
      <c r="D2289" s="71"/>
      <c r="E2289" s="70"/>
      <c r="F2289" s="77"/>
      <c r="G2289" s="65"/>
      <c r="H2289" s="65"/>
      <c r="I2289" s="71"/>
    </row>
    <row r="2290" spans="1:9" hidden="1" x14ac:dyDescent="0.25">
      <c r="A2290" s="93">
        <f t="shared" si="37"/>
        <v>2288</v>
      </c>
      <c r="B2290" s="65"/>
      <c r="C2290" s="65" t="e">
        <f>VLOOKUP(B2290,Vereadores!$A$2:$C$59,2,0)</f>
        <v>#N/A</v>
      </c>
      <c r="D2290" s="71"/>
      <c r="E2290" s="70"/>
      <c r="F2290" s="77"/>
      <c r="G2290" s="65"/>
      <c r="H2290" s="65"/>
      <c r="I2290" s="71"/>
    </row>
    <row r="2291" spans="1:9" hidden="1" x14ac:dyDescent="0.25">
      <c r="A2291" s="93">
        <f t="shared" si="37"/>
        <v>2289</v>
      </c>
      <c r="B2291" s="65"/>
      <c r="C2291" s="65" t="e">
        <f>VLOOKUP(B2291,Vereadores!$A$2:$C$59,2,0)</f>
        <v>#N/A</v>
      </c>
      <c r="D2291" s="71"/>
      <c r="E2291" s="70"/>
      <c r="F2291" s="77"/>
      <c r="G2291" s="65"/>
      <c r="H2291" s="65"/>
      <c r="I2291" s="71"/>
    </row>
    <row r="2292" spans="1:9" hidden="1" x14ac:dyDescent="0.25">
      <c r="A2292" s="93">
        <f t="shared" si="37"/>
        <v>2290</v>
      </c>
      <c r="B2292" s="65"/>
      <c r="C2292" s="65" t="e">
        <f>VLOOKUP(B2292,Vereadores!$A$2:$C$59,2,0)</f>
        <v>#N/A</v>
      </c>
      <c r="D2292" s="71"/>
      <c r="E2292" s="70"/>
      <c r="F2292" s="77"/>
      <c r="G2292" s="65"/>
      <c r="H2292" s="65"/>
      <c r="I2292" s="71"/>
    </row>
    <row r="2293" spans="1:9" hidden="1" x14ac:dyDescent="0.25">
      <c r="A2293" s="93">
        <f t="shared" si="37"/>
        <v>2291</v>
      </c>
      <c r="B2293" s="65"/>
      <c r="C2293" s="65" t="e">
        <f>VLOOKUP(B2293,Vereadores!$A$2:$C$59,2,0)</f>
        <v>#N/A</v>
      </c>
      <c r="D2293" s="71"/>
      <c r="E2293" s="70"/>
      <c r="F2293" s="77"/>
      <c r="G2293" s="65"/>
      <c r="H2293" s="65"/>
      <c r="I2293" s="71"/>
    </row>
    <row r="2294" spans="1:9" hidden="1" x14ac:dyDescent="0.25">
      <c r="A2294" s="93">
        <f t="shared" si="37"/>
        <v>2292</v>
      </c>
      <c r="B2294" s="65"/>
      <c r="C2294" s="65" t="e">
        <f>VLOOKUP(B2294,Vereadores!$A$2:$C$59,2,0)</f>
        <v>#N/A</v>
      </c>
      <c r="D2294" s="71"/>
      <c r="E2294" s="70"/>
      <c r="F2294" s="77"/>
      <c r="G2294" s="65"/>
      <c r="H2294" s="65"/>
      <c r="I2294" s="71"/>
    </row>
    <row r="2295" spans="1:9" hidden="1" x14ac:dyDescent="0.25">
      <c r="A2295" s="93">
        <f t="shared" si="37"/>
        <v>2293</v>
      </c>
      <c r="B2295" s="65"/>
      <c r="C2295" s="65" t="e">
        <f>VLOOKUP(B2295,Vereadores!$A$2:$C$59,2,0)</f>
        <v>#N/A</v>
      </c>
      <c r="D2295" s="71"/>
      <c r="E2295" s="70"/>
      <c r="F2295" s="77"/>
      <c r="G2295" s="65"/>
      <c r="H2295" s="65"/>
      <c r="I2295" s="71"/>
    </row>
    <row r="2296" spans="1:9" hidden="1" x14ac:dyDescent="0.25">
      <c r="A2296" s="93">
        <f t="shared" si="37"/>
        <v>2294</v>
      </c>
      <c r="B2296" s="65"/>
      <c r="C2296" s="65" t="e">
        <f>VLOOKUP(B2296,Vereadores!$A$2:$C$59,2,0)</f>
        <v>#N/A</v>
      </c>
      <c r="D2296" s="71"/>
      <c r="E2296" s="70"/>
      <c r="F2296" s="77"/>
      <c r="G2296" s="65"/>
      <c r="H2296" s="65"/>
      <c r="I2296" s="71"/>
    </row>
    <row r="2297" spans="1:9" hidden="1" x14ac:dyDescent="0.25">
      <c r="A2297" s="93">
        <f t="shared" si="37"/>
        <v>2295</v>
      </c>
      <c r="B2297" s="65"/>
      <c r="C2297" s="65" t="e">
        <f>VLOOKUP(B2297,Vereadores!$A$2:$C$59,2,0)</f>
        <v>#N/A</v>
      </c>
      <c r="D2297" s="71"/>
      <c r="E2297" s="70"/>
      <c r="F2297" s="77"/>
      <c r="G2297" s="65"/>
      <c r="H2297" s="65"/>
      <c r="I2297" s="71"/>
    </row>
    <row r="2298" spans="1:9" hidden="1" x14ac:dyDescent="0.25">
      <c r="A2298" s="93">
        <f t="shared" si="37"/>
        <v>2296</v>
      </c>
      <c r="B2298" s="65"/>
      <c r="C2298" s="65" t="e">
        <f>VLOOKUP(B2298,Vereadores!$A$2:$C$59,2,0)</f>
        <v>#N/A</v>
      </c>
      <c r="D2298" s="71"/>
      <c r="E2298" s="70"/>
      <c r="F2298" s="77"/>
      <c r="G2298" s="65"/>
      <c r="H2298" s="65"/>
      <c r="I2298" s="71"/>
    </row>
    <row r="2299" spans="1:9" hidden="1" x14ac:dyDescent="0.25">
      <c r="A2299" s="93">
        <f t="shared" si="37"/>
        <v>2297</v>
      </c>
      <c r="B2299" s="65"/>
      <c r="C2299" s="65" t="e">
        <f>VLOOKUP(B2299,Vereadores!$A$2:$C$59,2,0)</f>
        <v>#N/A</v>
      </c>
      <c r="D2299" s="71"/>
      <c r="E2299" s="70"/>
      <c r="F2299" s="77"/>
      <c r="G2299" s="65"/>
      <c r="H2299" s="65"/>
      <c r="I2299" s="71"/>
    </row>
    <row r="2300" spans="1:9" hidden="1" x14ac:dyDescent="0.25">
      <c r="A2300" s="93">
        <f t="shared" si="37"/>
        <v>2298</v>
      </c>
      <c r="B2300" s="65" t="s">
        <v>767</v>
      </c>
      <c r="C2300" s="65" t="str">
        <f>VLOOKUP(B2300,Vereadores!$A$2:$C$59,2,0)</f>
        <v>PT</v>
      </c>
      <c r="D2300" s="71" t="s">
        <v>4110</v>
      </c>
      <c r="E2300" s="70">
        <v>10000</v>
      </c>
      <c r="F2300" s="77" t="s">
        <v>1572</v>
      </c>
      <c r="G2300" s="65"/>
      <c r="H2300" s="65" t="s">
        <v>214</v>
      </c>
      <c r="I2300" s="71"/>
    </row>
    <row r="2301" spans="1:9" x14ac:dyDescent="0.25">
      <c r="A2301" s="53"/>
      <c r="B2301" s="56"/>
      <c r="C2301" s="56"/>
      <c r="D2301" s="54"/>
      <c r="E2301" s="55">
        <f>SUBTOTAL(109,Tabela6[VALOR])</f>
        <v>250682230.47</v>
      </c>
      <c r="G2301" s="46"/>
      <c r="H2301" s="46"/>
      <c r="I2301" s="54"/>
    </row>
    <row r="2302" spans="1:9" x14ac:dyDescent="0.25">
      <c r="A2302" s="57"/>
    </row>
    <row r="2303" spans="1:9" x14ac:dyDescent="0.25">
      <c r="A2303" s="57"/>
      <c r="E2303" s="64"/>
    </row>
    <row r="2304" spans="1:9" x14ac:dyDescent="0.25">
      <c r="A2304" s="57"/>
      <c r="E2304" s="52"/>
    </row>
    <row r="2307" spans="1:1" x14ac:dyDescent="0.25">
      <c r="A2307" s="57"/>
    </row>
    <row r="2308" spans="1:1" x14ac:dyDescent="0.25">
      <c r="A2308" s="57"/>
    </row>
    <row r="2309" spans="1:1" x14ac:dyDescent="0.25">
      <c r="A2309" s="57"/>
    </row>
    <row r="2317" spans="1:1" x14ac:dyDescent="0.25">
      <c r="A2317" s="57"/>
    </row>
    <row r="2318" spans="1:1" x14ac:dyDescent="0.25">
      <c r="A2318" s="57"/>
    </row>
    <row r="66268" spans="1:17" x14ac:dyDescent="0.25">
      <c r="A66268" s="57"/>
      <c r="J66268" s="58"/>
      <c r="K66268" s="58"/>
      <c r="L66268" s="58"/>
      <c r="M66268" s="58"/>
      <c r="N66268" s="58"/>
      <c r="O66268" s="58"/>
      <c r="P66268" s="58"/>
      <c r="Q66268" s="59"/>
    </row>
    <row r="66278" spans="1:1" x14ac:dyDescent="0.25">
      <c r="A66278" s="57"/>
    </row>
    <row r="66359" spans="1:1" x14ac:dyDescent="0.25">
      <c r="A66359" s="57"/>
    </row>
    <row r="66369" spans="1:1" x14ac:dyDescent="0.25">
      <c r="A66369" s="57"/>
    </row>
    <row r="66468" spans="1:1" x14ac:dyDescent="0.25">
      <c r="A66468" s="57"/>
    </row>
    <row r="66478" spans="1:1" x14ac:dyDescent="0.25">
      <c r="A66478" s="57"/>
    </row>
    <row r="66559" spans="1:1" x14ac:dyDescent="0.25">
      <c r="A66559" s="57"/>
    </row>
    <row r="66569" spans="1:1" x14ac:dyDescent="0.25">
      <c r="A66569" s="57"/>
    </row>
    <row r="66817" spans="1:1" x14ac:dyDescent="0.25">
      <c r="A66817" s="57"/>
    </row>
    <row r="66827" spans="1:1" x14ac:dyDescent="0.25">
      <c r="A66827" s="57"/>
    </row>
    <row r="66831" spans="1:1" x14ac:dyDescent="0.25">
      <c r="A66831" s="57"/>
    </row>
    <row r="66841" spans="1:1" x14ac:dyDescent="0.25">
      <c r="A66841" s="57"/>
    </row>
    <row r="66908" spans="1:1" x14ac:dyDescent="0.25">
      <c r="A66908" s="57"/>
    </row>
    <row r="66918" spans="1:1" x14ac:dyDescent="0.25">
      <c r="A66918" s="57"/>
    </row>
    <row r="66922" spans="1:1" x14ac:dyDescent="0.25">
      <c r="A66922" s="57"/>
    </row>
    <row r="66932" spans="1:1" x14ac:dyDescent="0.25">
      <c r="A66932" s="57"/>
    </row>
    <row r="67017" spans="1:1" x14ac:dyDescent="0.25">
      <c r="A67017" s="57"/>
    </row>
    <row r="67027" spans="1:1" x14ac:dyDescent="0.25">
      <c r="A67027" s="57"/>
    </row>
    <row r="67031" spans="1:1" x14ac:dyDescent="0.25">
      <c r="A67031" s="57"/>
    </row>
    <row r="67041" spans="1:1" x14ac:dyDescent="0.25">
      <c r="A67041" s="57"/>
    </row>
    <row r="67108" spans="1:1" x14ac:dyDescent="0.25">
      <c r="A67108" s="57"/>
    </row>
    <row r="67118" spans="1:1" x14ac:dyDescent="0.25">
      <c r="A67118" s="57"/>
    </row>
    <row r="67122" spans="1:9" x14ac:dyDescent="0.25">
      <c r="A67122" s="57"/>
    </row>
    <row r="67132" spans="1:9" x14ac:dyDescent="0.25">
      <c r="A67132" s="57"/>
      <c r="I67132" s="60"/>
    </row>
  </sheetData>
  <sheetProtection formatCells="0" formatColumns="0" formatRows="0"/>
  <mergeCells count="2">
    <mergeCell ref="A1:B1"/>
    <mergeCell ref="C1:I1"/>
  </mergeCells>
  <conditionalFormatting sqref="A2301">
    <cfRule type="expression" dxfId="1788" priority="43566">
      <formula>$A2301="EM SF"</formula>
    </cfRule>
    <cfRule type="expression" dxfId="1787" priority="43572">
      <formula>$A2301="NEGADO"</formula>
    </cfRule>
    <cfRule type="expression" dxfId="1786" priority="43575">
      <formula>$A2301="EM CONSULTA"</formula>
    </cfRule>
    <cfRule type="expression" dxfId="1785" priority="43581">
      <formula>$A2301="LIBERADA"</formula>
    </cfRule>
    <cfRule type="expression" dxfId="1784" priority="43585">
      <formula>$A2301="LIBERADA"</formula>
    </cfRule>
    <cfRule type="expression" dxfId="1783" priority="43587">
      <formula>$A2301="EM SF"</formula>
    </cfRule>
    <cfRule type="expression" dxfId="1782" priority="43589">
      <formula>$A2301="LIBERADA"</formula>
    </cfRule>
    <cfRule type="expression" dxfId="1781" priority="43593">
      <formula>$A2301="CANCELADO"</formula>
    </cfRule>
    <cfRule type="expression" dxfId="1780" priority="43597">
      <formula>$A2301="RECEBIDO"</formula>
    </cfRule>
    <cfRule type="expression" dxfId="1779" priority="43611">
      <formula>#REF!="EM ANÁLISE"</formula>
    </cfRule>
    <cfRule type="expression" dxfId="1778" priority="43612">
      <formula>$A2301="RECEBIDO"</formula>
    </cfRule>
    <cfRule type="expression" dxfId="1777" priority="43621">
      <formula>$A2301="EM ANÁLISE"</formula>
    </cfRule>
    <cfRule type="expression" dxfId="1776" priority="43622">
      <formula>#REF!="EM CONSULTA"</formula>
    </cfRule>
    <cfRule type="expression" dxfId="1775" priority="43624">
      <formula>$A2301="EM ANÁLISE"</formula>
    </cfRule>
    <cfRule type="expression" dxfId="1774" priority="43625">
      <formula>#REF!="EM CONSULTA"</formula>
    </cfRule>
    <cfRule type="expression" dxfId="1773" priority="43626">
      <formula>$A2301="EM ANÁLISE"</formula>
    </cfRule>
  </conditionalFormatting>
  <conditionalFormatting sqref="B422:C430">
    <cfRule type="expression" dxfId="1772" priority="20580">
      <formula>$H422="CANCELADO"</formula>
    </cfRule>
    <cfRule type="expression" dxfId="1771" priority="20581">
      <formula>$H422="LIBERADA"</formula>
    </cfRule>
    <cfRule type="expression" dxfId="1770" priority="20582">
      <formula>$H422="EM ANÁLISE"</formula>
    </cfRule>
    <cfRule type="expression" dxfId="1769" priority="20583">
      <formula>$H422="EM CONSULTA"</formula>
    </cfRule>
    <cfRule type="expression" dxfId="1768" priority="20584">
      <formula>$H422="RECEBIDO"</formula>
    </cfRule>
    <cfRule type="expression" dxfId="1767" priority="20585">
      <formula>$H422="NEGADO"</formula>
    </cfRule>
  </conditionalFormatting>
  <conditionalFormatting sqref="F499:F510 B496:G498 I496:I497">
    <cfRule type="expression" dxfId="1766" priority="20349">
      <formula>$H496="CANCELADO"</formula>
    </cfRule>
    <cfRule type="expression" dxfId="1765" priority="20350">
      <formula>$H496="LIBERADA"</formula>
    </cfRule>
    <cfRule type="expression" dxfId="1764" priority="20351">
      <formula>$H496="EM ANÁLISE"</formula>
    </cfRule>
    <cfRule type="expression" dxfId="1763" priority="20352">
      <formula>$H496="RECEBIDO"</formula>
    </cfRule>
    <cfRule type="expression" dxfId="1762" priority="20353">
      <formula>$H496="NEGADO"</formula>
    </cfRule>
  </conditionalFormatting>
  <conditionalFormatting sqref="B1680:H1680 G1853:G1862 G1865 B1868:C1869 G1869 G1888:G1890 G1943:G1945 G1897:G1899 G1871:G1872 G1901:G1908 G1924 B1871:C1877 G1874 G1892 G1919:G1921 G1930 G1932:G1934 G1936:G1938 G1940:G1941 G1947:G1983 G1688:H1688 F742:F750 F779 F787:F788 F804 F817 F993:F1000 G1380:G1388 G1390:G1407 G1519:G1521 G1525 B1519:C1527 E1543 G1543 B1543:D1559 E1544:G1544 E1545 G1545 E1546:G1546 E1547:E1550 G1547:G1550 E1551:G1551 E1552:E1554 G1552:G1554 E1555:G1556 E1557:E1558 G1557:G1558 E1559:G1559 E1560 E1561:G1561 B1561:D1598 E1562 E1563:G1564 G1565 E1565:E1582 F1572:F1582 G1582 E1583:G1598 G1592:H1592 G1690 G1751:G1752 G1754:G1756 I1756:I1758 G1762:G1764 G1770:G1772 G1776 G1778 G1781:G1786 G1789 I1789:I1794 G1836:G1838 B1837:C1838 B1841:C1848 G1847:G1848 B1853:C1865 F1739:F1740 F1742:F1743 G1706 G1759:G1760 G1841:G1845 H1684 H1824 H1829 H1833 H1787 H1800:H1803 H1806:H1807 H1811 H1820:H1821 H1827 D1759:E1760 D1706:E1706 D1707:G1707 D1853:E1862 D1847:E1848 D1846:G1846 D1838 D1836:E1837 D1789:E1789 D1787:G1788 D1781:E1786 D1779:G1780 D1778:E1778 D1777:G1777 D1776:E1776 D1770:E1772 D1765:G1766 D1762:E1764 D1761:G1761 D1757:G1758 D1754:E1756 D1753:H1753 D1751:E1752 D1690:E1690 D1689:G1689 D1688:E1688 D1526:G1527 D1525:E1525 D1522:G1524 D1519:E1521 B1380:D1388 B818:G818 B813:G813 B810:G810 B803:G803 B801:G801 B796:G796 B760:G761 B753:G758 B750:G750 B1947:D1983 B1940:D1941 B1936:D1938 B1932:D1934 B1930:D1930 B1919:D1921 B1892:E1892 D1874:E1874 D1875:G1876 B1924:D1924 B1901:D1908 B1943:D1945 B1897:D1899 D1888:E1890 D1887:G1887 D1877:E1877 D1873:G1873 D1871:E1872 D1869:E1869 D1868:G1868 D1865:E1865 D1863:G1864 B742:G746 F774:F775 F1019:F1127 F1130:F1407 F1409:F1501 G1409:G1436 F1408:G1408 B1390:D1436 H1502:H1565 G1566:H1581 H1582:H1649 G1561:G1562 D1691:G1692 D1693:E1693 B1688:C1695 G1693:H1693 D1694:I1695 H1697:I1697 D1697:G1705 B1697:C1707 G1710:G1715 D1710:E1715 H1713 H1715 D1716:G1723 H1719 G1724:G1727 D1724:E1727 D1736:E1737 G1736:G1737 D1729:G1735 B1710:C1737 H1740 D1747:G1748 G1739:G1746 D1739:E1746 G1749 D1749:E1749 D1768:G1769 D1773:G1775 B1739:C1789 B1791:H1794 I1740:I1746 G1808 I1808 B1808:E1808 D1841:E1845 D740:G740 B1879:G1879 G1877:G1878 B1878:E1878 D1885:E1886 B1885:C1890 G1881:G1886 B1881:E1884 G1910:G1917 B1910:D1917 G1926:G1928 B1926:D1928 I1890:I1892 I1915:I1916 I1918:I1920 I760 I1701:I1702 I1748:I1749 D1767:H1767 I1751:I1754 I742:I746 I750 I758 B1439:I1501 I1519:I1527 I1704:I1707 I1710:I1716 I1721:I1727 I753:I756 H1739:I1739 I1380:I1388 H1774 I1769:I1776 I1778:I1787 I1390:I1436 I1543:I1559 I1561:I1598 I1688:I1693 I1761:I1767 I1897:I1913 I1922:I1941 I1836:I1848 A2301:I2301 B2102:I2300 B2011:I2100 I803:XFD803 I810:XFD810 I813:XFD813 I740:XFD740 I796:XFD796 I818:XFD818 I757:XFD757 I761:XFD761 I801:XFD801 I1729:I1738 I1853:I1888 I1943:I1983 B1985:I1998 B2001:I2009">
    <cfRule type="expression" dxfId="1761" priority="3960">
      <formula>$H740="EM ANÁLISE"</formula>
    </cfRule>
  </conditionalFormatting>
  <conditionalFormatting sqref="F1618:F1623 F1813 H1826:H1838 H1868:H1869 H1924 H1901:H1908 H1841:H1865 H1892:H1899 H1919:H1921 H1930 H1932:H1934 H1936:H1938 H1940:H1945 H1947:H1983 H1816 H1818:H1824 I1654:I1655 H1671:H1693 B1708:C1709 H1696:H1737 H1739:H1766 H1768:H1789 H1791:H1814 H1871:H1879 H1881:H1890 H1910:H1917 H1926:H1928">
    <cfRule type="expression" dxfId="1760" priority="4928">
      <formula>$H1618="RECEBIDO"</formula>
    </cfRule>
    <cfRule type="expression" dxfId="1759" priority="4929">
      <formula>$H1618="EM ANÁLISE"</formula>
    </cfRule>
  </conditionalFormatting>
  <conditionalFormatting sqref="B158:C159 I798 I819 I802 H1036 H1026 H1019:H1021 H1009:H1010 H1004 I1033 B948:G950 B736:G736 B698:G698 B802:G802 B762:G762 B766:G766 B819:G819 B798:G798 B714:G714 B564:G564 B711:G712 B778:G778 B769:G769 B741:G741 E275:G277 B274:D277 F274:G274 B723:G729 I805:I816 B805:G816 B955:G992 I741 I769 I564 I778 I736 I274:I277 I698 I711:I712 I714 I723:I729 I766 I948:I950 I762 I938:I946 I955:I992">
    <cfRule type="expression" dxfId="1758" priority="20652">
      <formula>$H158="LIBERADA"</formula>
    </cfRule>
  </conditionalFormatting>
  <conditionalFormatting sqref="I798 I802 I819 H1004 H1009:H1010 H1019:H1021 H1026 I1033 H1036 B158:C159 B948:G950 B819:G819 B802:G802 B798:G798 B778:G778 B769:G769 B766:G766 B762:G762 B741:G741 B736:G736 B714:G714 B711:G712 B698:G698 B564:G564 B723:G729 I805:I816 B805:G816 B955:G992 E275:G277 B274:D277 F274:G274 I564 I736 I741 I769 I778 I274:I277 I698 I711:I712 I714 I723:I729 I766 I948:I950 I762 I938:I946 I955:I992">
    <cfRule type="expression" dxfId="1757" priority="20612">
      <formula>$H158="NEGADO"</formula>
    </cfRule>
  </conditionalFormatting>
  <conditionalFormatting sqref="I1441 I1097 B747:F749 I774:I775 I747:I749">
    <cfRule type="expression" dxfId="1756" priority="17473">
      <formula>$H746="EM ANÁLISE"</formula>
    </cfRule>
  </conditionalFormatting>
  <conditionalFormatting sqref="I798 I802 I819 H1004 H1009:H1010 H1019:H1021 H1026 I1033 H1036 B948:G950 B819:G819 B802:G802 B798:G798 B778:G778 B769:G769 B766:G766 B762:G762 B741:G741 B736:G736 B714:G714 B711:G712 B698:G698 B564:G564 B478:G478 B723:G729 I805:I816 B805:G816 B955:G992 E275:G277 B274:D277 F274:G274 I564 I736 I741 I769 I778 I274:I277 I698 I711:I712 I714 I723:I729 I766 I948:I950 I762 I938:I946 I955:I992 J634:XFD634 J636:XFD636 I478:XFD478 J628:XFD628 J638:XFD638">
    <cfRule type="expression" dxfId="1755" priority="18330">
      <formula>$H274="CANCELADO"</formula>
    </cfRule>
  </conditionalFormatting>
  <conditionalFormatting sqref="B542:G544 I542:I544">
    <cfRule type="expression" dxfId="1754" priority="18263">
      <formula>$H720="LIBERADA"</formula>
    </cfRule>
  </conditionalFormatting>
  <conditionalFormatting sqref="B546:C592 I1033 I798 I802 I805:I816 E947 B948:G950 B802:G802 B798:G798 B766:G766 B762:G762 B741:G741 B736:G736 D546:D554 E546:G555 B702:G729 B594:G699 B805:G816 B819:G946 B955:G992 D556:G592 I736 I741 I702:I705 I707:I711 I766 I948:I950 I546:I592 I594:I699 I713:I729 I762 I819:I946 I955:I992">
    <cfRule type="expression" dxfId="1753" priority="21827">
      <formula>#REF!="LIBERADA"</formula>
    </cfRule>
  </conditionalFormatting>
  <conditionalFormatting sqref="B709:G709 I709:XFD709">
    <cfRule type="expression" dxfId="1752" priority="18230">
      <formula>$H709="EM CONSULTA"</formula>
    </cfRule>
  </conditionalFormatting>
  <conditionalFormatting sqref="B726:G726 I726">
    <cfRule type="expression" dxfId="1751" priority="17268">
      <formula>$H726="LIBERADA"</formula>
    </cfRule>
    <cfRule type="expression" dxfId="1750" priority="17277">
      <formula>$H726="LIBERADA"</formula>
    </cfRule>
    <cfRule type="expression" dxfId="1749" priority="17284">
      <formula>$H726="LIBERADA"</formula>
    </cfRule>
  </conditionalFormatting>
  <conditionalFormatting sqref="I798 I802 I819 B819:G819 B802:G802 B798:G798 B778:G778 B768:G769 B766:G766 B762:G762 B741:G741 B736:G736 B714:G714 B711:G712 B698:G698 B564:G564 E275:G277 B274:D277 F274:G274 B723:G729 I805:I816 B805:G816 I564 I736 I741 I768:I769 I778 I274:I277 I698 I711:I712 I714 I723:I729 I766 I762">
    <cfRule type="expression" dxfId="1748" priority="17279">
      <formula>$H119="EM CONSULTA"</formula>
    </cfRule>
  </conditionalFormatting>
  <conditionalFormatting sqref="I798 I802 I819 B819:G819 B802:G802 B798:G798 B778:G778 B769:G769 B766:G766 B762:G762 B741:G741 B736:G736 B714:G714 B711:G712 B698:G698 B564:G564 E275:G277 B274:D277 F274:G274 B723:G729 I805:I816 B805:G816 I564 I736 I741 I769 I778 I274:I277 I698 I711:I712 I714 I723:I729 I766 I762">
    <cfRule type="expression" dxfId="1747" priority="17270">
      <formula>$H274="EM SF"</formula>
    </cfRule>
    <cfRule type="expression" dxfId="1746" priority="17289">
      <formula>$H274="EM SF"</formula>
    </cfRule>
  </conditionalFormatting>
  <conditionalFormatting sqref="I684 I798 I802 I1033 B948:G950 B714:G714 B711:G712 B698:G698 B564:G564 E275:G277 B262:G262 B736:G736 B802:G802 B762:G762 B766:G766 B798:G798 B778:G778 B768:G769 B741:G741 B274:D277 F274:G274 B723:G729 I805:I816 B819:G946 E947 B955:G992 B805:G816 I262 I564 I736 I741 I768:I769 I778 I274:I277 I698 I711:I712 I714 I723:I729 I766 I948:I950 I762 I819:I946 I955:I992">
    <cfRule type="expression" dxfId="1745" priority="17145">
      <formula>$H107="EM CONSULTA"</formula>
    </cfRule>
  </conditionalFormatting>
  <conditionalFormatting sqref="I803 I810 B701:G701 B780:G786 B770:G773 B767:G767 B763:G765 B730:G735 B818:G818 B813:G813 B810:G810 B803:G803 B776:G776 B753:G760 B750:G751 B737:G740 B742:G745 B789:G797 B799:G801 I776 I818 I730:I735 I737:I740 I742:I745 I750:I751 I767 I770:I773 I799:I801 I813 I780:I786 I753:I760 I763:I765 I789:I797 J733:XFD733 I701:XFD701">
    <cfRule type="expression" dxfId="1744" priority="17669">
      <formula>$H701="EM SF"</formula>
    </cfRule>
  </conditionalFormatting>
  <conditionalFormatting sqref="B740:C740">
    <cfRule type="expression" dxfId="1743" priority="17676">
      <formula>$H740="EM ANÁLISE"</formula>
    </cfRule>
  </conditionalFormatting>
  <conditionalFormatting sqref="H1004 H1009:H1010 H1019:H1021 H1026 I1033 H1036 I798 I802 I819 B753:G756 B750:G750 B739:G739 B701:G701 B593:G593 B780:G786 B714:G714 B711:G712 B698:G698 B564:G564 E275:G277 B948:G950 B802:G802 B733:G737 B762:G767 B819:G819 B776:G776 B769:G773 B741:G742 B274:D277 F274:G274 B723:G731 B744:G745 B778:G778 B789:G795 B797:G800 I805:I816 B805:G816 B955:G992 D758:G760 I769 I778 I564 I741 I274:I277 I698 I711:I712 I714 I723:I729 I736 I766 I948:I950 I762 I938:I946 I955:I992 I593:XFD593 I739:XFD739 I742:XFD742 I744:XFD745 I776:XFD776 I701:XFD701 I730:XFD731 I733:XFD735 I737:XFD737 I750:XFD750 I758:XFD760 I767:XFD767 I770:XFD773 I789:XFD795 I799:XFD800 I780:XFD786 I753:XFD756 I763:XFD765 I797:XFD797">
    <cfRule type="expression" dxfId="1742" priority="16928">
      <formula>$H274="LIBERADA"</formula>
    </cfRule>
  </conditionalFormatting>
  <conditionalFormatting sqref="B758:C760">
    <cfRule type="expression" dxfId="1741" priority="17137">
      <formula>$H758="LIBERADA"</formula>
    </cfRule>
  </conditionalFormatting>
  <conditionalFormatting sqref="B810:C810">
    <cfRule type="expression" dxfId="1740" priority="18075">
      <formula>$H655="EM CONSULTA"</formula>
    </cfRule>
  </conditionalFormatting>
  <conditionalFormatting sqref="H1129 B1128:G1128 I1128">
    <cfRule type="expression" dxfId="1739" priority="44435">
      <formula>$H1129="RECEDIDA"</formula>
    </cfRule>
    <cfRule type="expression" dxfId="1738" priority="44440">
      <formula>$H1129="LIBERADA"</formula>
    </cfRule>
    <cfRule type="expression" dxfId="1737" priority="44445">
      <formula>$H1129="CANCELADO"</formula>
    </cfRule>
    <cfRule type="expression" dxfId="1736" priority="44450">
      <formula>$H1129="EM SF"</formula>
    </cfRule>
    <cfRule type="expression" dxfId="1735" priority="44455">
      <formula>$H1129="NEGADO"</formula>
    </cfRule>
    <cfRule type="expression" dxfId="1734" priority="44460">
      <formula>$H1129="EM ANÁLISE"</formula>
    </cfRule>
    <cfRule type="expression" dxfId="1733" priority="44465">
      <formula>$H1129="EM CONSULTA"</formula>
    </cfRule>
  </conditionalFormatting>
  <conditionalFormatting sqref="B1129:G1129">
    <cfRule type="expression" dxfId="1732" priority="44436">
      <formula>#REF!="RECEDIDA"</formula>
    </cfRule>
    <cfRule type="expression" dxfId="1731" priority="44441">
      <formula>#REF!="LIBERADA"</formula>
    </cfRule>
    <cfRule type="expression" dxfId="1730" priority="44446">
      <formula>#REF!="CANCELADO"</formula>
    </cfRule>
    <cfRule type="expression" dxfId="1729" priority="44451">
      <formula>#REF!="EM SF"</formula>
    </cfRule>
    <cfRule type="expression" dxfId="1728" priority="44456">
      <formula>#REF!="NEGADO"</formula>
    </cfRule>
    <cfRule type="expression" dxfId="1727" priority="44461">
      <formula>#REF!="EM ANÁLISE"</formula>
    </cfRule>
    <cfRule type="expression" dxfId="1726" priority="44466">
      <formula>#REF!="EM CONSULTA"</formula>
    </cfRule>
  </conditionalFormatting>
  <conditionalFormatting sqref="D86">
    <cfRule type="cellIs" dxfId="1725" priority="19557" stopIfTrue="1" operator="equal">
      <formula>0</formula>
    </cfRule>
  </conditionalFormatting>
  <conditionalFormatting sqref="D158:D159">
    <cfRule type="expression" dxfId="1724" priority="18195">
      <formula>$H158="EM SF"</formula>
    </cfRule>
    <cfRule type="expression" dxfId="1723" priority="18196">
      <formula>$H3="EM CONSULTA"</formula>
    </cfRule>
    <cfRule type="expression" dxfId="1722" priority="18197">
      <formula>$H3="EM CONSULTA"</formula>
    </cfRule>
    <cfRule type="expression" dxfId="1721" priority="18199">
      <formula>$H158="EM ANÁLISE"</formula>
    </cfRule>
    <cfRule type="expression" dxfId="1720" priority="18200">
      <formula>$H158="CANCELADO"</formula>
    </cfRule>
    <cfRule type="expression" dxfId="1719" priority="18201">
      <formula>$H158="RECEBIDO"</formula>
    </cfRule>
    <cfRule type="expression" dxfId="1718" priority="18202">
      <formula>$H158="EM SF"</formula>
    </cfRule>
    <cfRule type="expression" dxfId="1717" priority="18203">
      <formula>$H158="LIBERADA"</formula>
    </cfRule>
    <cfRule type="expression" dxfId="1716" priority="18204">
      <formula>$H3="EM CONSULTA"</formula>
    </cfRule>
    <cfRule type="expression" dxfId="1715" priority="18206">
      <formula>$H158="EM ANÁLISE"</formula>
    </cfRule>
    <cfRule type="expression" dxfId="1714" priority="18207">
      <formula>$H3="EM ANÁLISE"</formula>
    </cfRule>
    <cfRule type="expression" dxfId="1713" priority="18209">
      <formula>$H158="RECEBIDO"</formula>
    </cfRule>
    <cfRule type="expression" dxfId="1712" priority="18211">
      <formula>$H158="LIBERADA"</formula>
    </cfRule>
    <cfRule type="expression" dxfId="1711" priority="18212">
      <formula>$H158="EM SF"</formula>
    </cfRule>
    <cfRule type="expression" dxfId="1710" priority="18214">
      <formula>$H158="LIBERADA"</formula>
    </cfRule>
    <cfRule type="expression" dxfId="1709" priority="18215">
      <formula>$H158="NEGADO"</formula>
    </cfRule>
    <cfRule type="expression" dxfId="1708" priority="18216">
      <formula>$H158="CANCELADO"</formula>
    </cfRule>
    <cfRule type="expression" dxfId="1707" priority="18217">
      <formula>$H158="LIBERADA"</formula>
    </cfRule>
    <cfRule type="expression" dxfId="1706" priority="18218">
      <formula>$H158="EM SF"</formula>
    </cfRule>
    <cfRule type="expression" dxfId="1705" priority="18219">
      <formula>$H158="EM ANÁLISE"</formula>
    </cfRule>
    <cfRule type="expression" dxfId="1704" priority="18220">
      <formula>$H158="EM CONSULTA"</formula>
    </cfRule>
    <cfRule type="expression" dxfId="1703" priority="18221">
      <formula>$H158="RECEBIDO"</formula>
    </cfRule>
    <cfRule type="expression" dxfId="1702" priority="18222">
      <formula>$H158="NEGADO"</formula>
    </cfRule>
  </conditionalFormatting>
  <conditionalFormatting sqref="B3:I2300">
    <cfRule type="expression" dxfId="1701" priority="20458">
      <formula>$H3="EM SF"</formula>
    </cfRule>
  </conditionalFormatting>
  <conditionalFormatting sqref="D1664:D1668">
    <cfRule type="expression" dxfId="1700" priority="5161">
      <formula>$H1664="LIBERADA"</formula>
    </cfRule>
    <cfRule type="expression" dxfId="1699" priority="5162">
      <formula>$H1664="RECEBIDO"</formula>
    </cfRule>
    <cfRule type="expression" dxfId="1698" priority="5163">
      <formula>$H1664="CANCELADO"</formula>
    </cfRule>
    <cfRule type="expression" dxfId="1697" priority="5164">
      <formula>$H1664="EM CONSULTA"</formula>
    </cfRule>
    <cfRule type="expression" dxfId="1696" priority="5165">
      <formula>$H1664="EM ANÁLISE"</formula>
    </cfRule>
    <cfRule type="expression" dxfId="1695" priority="5166">
      <formula>$H1664="EM SF"</formula>
    </cfRule>
  </conditionalFormatting>
  <conditionalFormatting sqref="D1674:D1675">
    <cfRule type="expression" dxfId="1694" priority="5047">
      <formula>$H1674="LIBERADA"</formula>
    </cfRule>
    <cfRule type="expression" dxfId="1693" priority="5048">
      <formula>$H1674="RECEBIDO"</formula>
    </cfRule>
    <cfRule type="expression" dxfId="1692" priority="5049">
      <formula>$H1674="CANCELADO"</formula>
    </cfRule>
    <cfRule type="expression" dxfId="1691" priority="5050">
      <formula>$H1674="EM CONSULTA"</formula>
    </cfRule>
    <cfRule type="expression" dxfId="1690" priority="5051">
      <formula>$H1674="EM ANÁLISE"</formula>
    </cfRule>
    <cfRule type="expression" dxfId="1689" priority="5052">
      <formula>$H1674="EM SF"</formula>
    </cfRule>
  </conditionalFormatting>
  <conditionalFormatting sqref="D1728">
    <cfRule type="expression" dxfId="1688" priority="4867">
      <formula>$H1728="RECEBIDO"</formula>
    </cfRule>
    <cfRule type="expression" dxfId="1687" priority="4868">
      <formula>$H1728="EM ANÁLISE"</formula>
    </cfRule>
  </conditionalFormatting>
  <conditionalFormatting sqref="B1680:H1680 G1853:G1862 G1865 B1868:C1869 G1869 G1888:G1890 G1943:G1945 G1897:G1899 G1871:G1872 G1901:G1908 G1924 B1871:C1877 G1874 G1892 G1919:G1921 G1930 G1932:G1934 G1936:G1938 G1940:G1941 G1947:G1983 G1688:H1688 F753:F758 F760 F817 F779 F787:F788 F804 G746 F993:F1000 G1380:G1388 G1390:G1407 G1519:G1521 G1525 B1519:C1527 E1543 G1543 B1543:D1559 E1544:G1544 E1545 G1545 E1546:G1546 E1547:E1550 G1547:G1550 E1551:G1551 E1552:E1554 G1552:G1554 E1555:G1556 E1557:E1558 G1557:G1558 E1559:G1559 E1560 E1561:G1561 B1561:D1598 E1562 E1563:G1564 G1565 E1565:E1582 F1572:F1582 G1582 E1583:G1598 G1592:H1592 G1690 G1751:G1752 G1754:G1756 G1762:G1764 G1770:G1772 G1776 G1778 G1781:G1786 G1789 G1836:G1838 B1837:C1838 B1841:C1848 G1847:G1848 B1853:C1865 I1789:I1794 I1756:I1758 G1706 G1759:G1760 G1841:G1845 F1739:F1740 H1820:H1821 H1811 H1806:H1807 H1800:H1803 H1787 H1829 H1824 H1684 H1662:H1663 D1759:E1760 D1706:E1706 D1707:G1707 D1853:E1862 D1847:E1848 D1846:G1846 D1838 D1836:E1837 D1789:E1789 D1787:G1788 D1781:E1786 D1779:G1780 D1778:E1778 D1777:G1777 D1776:E1776 D1765:G1766 D1762:E1764 D1761:G1761 D1757:G1758 D1754:E1756 D1753:H1753 D1751:E1752 D1690:E1690 D1689:G1689 D1688:E1688 D1526:G1527 D1525:E1525 D1522:G1524 D1519:E1521 B1380:D1388 B761:G761 B757:G757 B740:G740 B801:G801 B803:G803 B796:G796 B818:G818 D1770:E1772 B813:G813 B810:G810 B746:F749 B1947:D1983 B1940:D1941 B1936:D1938 B1932:D1934 B1930:D1930 B1919:D1921 B1892:E1892 D1874:E1874 D1875:G1876 B1924:D1924 B1901:D1908 B1943:D1945 B1897:D1899 D1888:E1890 D1887:G1887 D1877:E1877 D1873:G1873 D1871:E1872 D1869:E1869 D1868:G1868 D1865:E1865 D1863:G1864 B774:G775 F1019:F1127 F1130:F1407 F1409:F1501 G1409:G1436 F1408:G1408 B1390:D1436 H1502:H1565 G1566:H1581 H1582:H1649 G1561:G1562 D1691:G1692 D1693:E1693 B1688:C1695 G1693:H1693 D1694:I1695 H1697:I1697 D1697:G1705 B1697:C1707 G1710:G1715 D1710:E1715 H1713 H1715 D1716:G1723 H1719 G1724:G1727 D1724:E1727 G1729:G1737 D1729:E1737 B1710:C1737 H1740 D1747:G1748 G1739:G1746 D1739:E1746 G1749 D1749:E1749 D1768:G1769 D1773:G1775 B1739:C1789 B1791:H1794 I1740:I1746 G1808 B1808:E1808 D1841:E1845 B777:G777 B1879:G1879 G1877:G1878 B1878:E1878 D1885:E1886 B1885:C1890 G1881:G1886 B1881:E1884 G1910:G1917 B1910:D1917 G1926:G1928 B1926:D1928 I1890:I1892 I1915:I1916 I1918:I1920 I1701:I1702 I1748:I1749 D1767:H1767 I1751:I1754 B1439:I1501 I1519:I1527 I1704:I1707 I1710:I1716 I1721:I1727 H1739:I1739 I1380:I1388 H1774 I1769:I1776 I1778:I1787 I1390:I1436 I1543:I1559 I1561:I1598 I1688:I1693 I1761:I1767 I1808 I1897:I1913 I1922:I1941 I1836:I1848 A2301:I2301 B2102:I2300 B2011:I2100 I810:XFD810 I813:XFD813 I796:XFD796 I801:XFD801 I803:XFD803 I740:XFD740 I757:XFD757 I761:XFD761 I818:XFD818 I746:XFD749 I774:XFD775 I777:XFD777 I1729:I1738 I1853:I1888 I1943:I1983 B1985:I1998 B2001:I2009">
    <cfRule type="expression" dxfId="1686" priority="3959">
      <formula>$H740="RECEBIDO"</formula>
    </cfRule>
  </conditionalFormatting>
  <conditionalFormatting sqref="E1664:E1669">
    <cfRule type="expression" dxfId="1685" priority="5159">
      <formula>$H1664="EM ANÁLISE"</formula>
    </cfRule>
  </conditionalFormatting>
  <conditionalFormatting sqref="E1681:E1685 E1664:E1669 E1671:E1679">
    <cfRule type="expression" dxfId="1684" priority="5155">
      <formula>$H1664="LIBERADA"</formula>
    </cfRule>
    <cfRule type="expression" dxfId="1683" priority="5156">
      <formula>$H1664="RECEBIDO"</formula>
    </cfRule>
    <cfRule type="expression" dxfId="1682" priority="5157">
      <formula>$H1664="CANCELADO"</formula>
    </cfRule>
    <cfRule type="expression" dxfId="1681" priority="5158">
      <formula>$H1664="EM CONSULTA"</formula>
    </cfRule>
    <cfRule type="expression" dxfId="1680" priority="5160">
      <formula>$H1664="EM SF"</formula>
    </cfRule>
  </conditionalFormatting>
  <conditionalFormatting sqref="E1708:E1709">
    <cfRule type="expression" dxfId="1679" priority="4904">
      <formula>$H1708="LIBERADA"</formula>
    </cfRule>
    <cfRule type="expression" dxfId="1678" priority="4905">
      <formula>$H1708="RECEBIDO"</formula>
    </cfRule>
    <cfRule type="expression" dxfId="1677" priority="4906">
      <formula>$H1708="CANCELADO"</formula>
    </cfRule>
    <cfRule type="expression" dxfId="1676" priority="4907">
      <formula>$H1708="EM CONSULTA"</formula>
    </cfRule>
    <cfRule type="expression" dxfId="1675" priority="4908">
      <formula>$H1708="EM ANÁLISE"</formula>
    </cfRule>
    <cfRule type="expression" dxfId="1674" priority="4909">
      <formula>$H1708="EM SF"</formula>
    </cfRule>
  </conditionalFormatting>
  <conditionalFormatting sqref="E1728">
    <cfRule type="expression" dxfId="1673" priority="4865">
      <formula>$H1728="RECEBIDO"</formula>
    </cfRule>
    <cfRule type="expression" dxfId="1672" priority="4866">
      <formula>$H1728="EM ANÁLISE"</formula>
    </cfRule>
  </conditionalFormatting>
  <conditionalFormatting sqref="E1750">
    <cfRule type="expression" dxfId="1671" priority="4753">
      <formula>$H1750="RECEBIDO"</formula>
    </cfRule>
    <cfRule type="expression" dxfId="1670" priority="4754">
      <formula>$H1750="EM ANÁLISE"</formula>
    </cfRule>
  </conditionalFormatting>
  <conditionalFormatting sqref="F496:F510">
    <cfRule type="expression" dxfId="1669" priority="20336">
      <formula>$H496="EM SF"</formula>
    </cfRule>
    <cfRule type="expression" dxfId="1668" priority="20337">
      <formula>$H496="CANCELADO"</formula>
    </cfRule>
    <cfRule type="expression" dxfId="1667" priority="20338">
      <formula>$H496="LIBERADA"</formula>
    </cfRule>
    <cfRule type="expression" dxfId="1666" priority="20339">
      <formula>$H496="EM ANÁLISE"</formula>
    </cfRule>
    <cfRule type="expression" dxfId="1665" priority="20340">
      <formula>$H496="RECEBIDO"</formula>
    </cfRule>
    <cfRule type="expression" dxfId="1664" priority="20341">
      <formula>$H496="NEGADO"</formula>
    </cfRule>
  </conditionalFormatting>
  <conditionalFormatting sqref="F737:F740 F742:F751 F753:F761 F730:F735 F763:F765 F767 F770:F777">
    <cfRule type="expression" dxfId="1663" priority="18157">
      <formula>#REF!="CANCELADO"</formula>
    </cfRule>
  </conditionalFormatting>
  <conditionalFormatting sqref="F742:F750">
    <cfRule type="expression" dxfId="1662" priority="17624">
      <formula>$H742="RECEBIDO"</formula>
    </cfRule>
  </conditionalFormatting>
  <conditionalFormatting sqref="F769">
    <cfRule type="expression" dxfId="1661" priority="16856">
      <formula>$H769="EM SF"</formula>
    </cfRule>
    <cfRule type="expression" dxfId="1660" priority="16857">
      <formula>$H769="NEGADO"</formula>
    </cfRule>
    <cfRule type="expression" dxfId="1659" priority="16858">
      <formula>$H769="CANCELADO"</formula>
    </cfRule>
    <cfRule type="expression" dxfId="1658" priority="16859">
      <formula>$H769="LIBERADA"</formula>
    </cfRule>
    <cfRule type="expression" dxfId="1657" priority="16860">
      <formula>$H769="EM ANÁLISE"</formula>
    </cfRule>
    <cfRule type="expression" dxfId="1656" priority="16861">
      <formula>$H769="EM CONSULTA"</formula>
    </cfRule>
    <cfRule type="expression" dxfId="1655" priority="16862">
      <formula>$H769="RECEBIDO"</formula>
    </cfRule>
  </conditionalFormatting>
  <conditionalFormatting sqref="F778">
    <cfRule type="expression" dxfId="1654" priority="16802">
      <formula>$H778="EM SF"</formula>
    </cfRule>
    <cfRule type="expression" dxfId="1653" priority="16803">
      <formula>$H778="NEGADO"</formula>
    </cfRule>
    <cfRule type="expression" dxfId="1652" priority="16804">
      <formula>$H778="CANCELADO"</formula>
    </cfRule>
    <cfRule type="expression" dxfId="1651" priority="16805">
      <formula>$H778="LIBERADA"</formula>
    </cfRule>
    <cfRule type="expression" dxfId="1650" priority="16806">
      <formula>$H778="EM ANÁLISE"</formula>
    </cfRule>
    <cfRule type="expression" dxfId="1649" priority="16807">
      <formula>$H778="EM CONSULTA"</formula>
    </cfRule>
    <cfRule type="expression" dxfId="1648" priority="16808">
      <formula>$H778="RECEBIDO"</formula>
    </cfRule>
  </conditionalFormatting>
  <conditionalFormatting sqref="F779:F795">
    <cfRule type="expression" dxfId="1647" priority="10711">
      <formula>#REF!="CANCELADO"</formula>
    </cfRule>
  </conditionalFormatting>
  <conditionalFormatting sqref="F796:F797">
    <cfRule type="expression" dxfId="1646" priority="10678">
      <formula>#REF!="CANCELADO"</formula>
    </cfRule>
  </conditionalFormatting>
  <conditionalFormatting sqref="F801">
    <cfRule type="expression" dxfId="1645" priority="8037">
      <formula>#REF!="CANCELADO"</formula>
    </cfRule>
  </conditionalFormatting>
  <conditionalFormatting sqref="F803:F804">
    <cfRule type="expression" dxfId="1644" priority="8619">
      <formula>#REF!="CANCELADO"</formula>
    </cfRule>
  </conditionalFormatting>
  <conditionalFormatting sqref="F810">
    <cfRule type="expression" dxfId="1643" priority="11970">
      <formula>#REF!="CANCELADO"</formula>
    </cfRule>
  </conditionalFormatting>
  <conditionalFormatting sqref="F813">
    <cfRule type="expression" dxfId="1642" priority="11929">
      <formula>#REF!="CANCELADO"</formula>
    </cfRule>
  </conditionalFormatting>
  <conditionalFormatting sqref="F817:F818">
    <cfRule type="expression" dxfId="1641" priority="12880">
      <formula>#REF!="CANCELADO"</formula>
    </cfRule>
  </conditionalFormatting>
  <conditionalFormatting sqref="F893">
    <cfRule type="expression" dxfId="1640" priority="3781">
      <formula>$H893="LIBERADA"</formula>
    </cfRule>
    <cfRule type="expression" dxfId="1639" priority="3782">
      <formula>$H893="LIBERADA"</formula>
    </cfRule>
    <cfRule type="expression" dxfId="1638" priority="3783">
      <formula>$H893="EM ANÁLISE"</formula>
    </cfRule>
    <cfRule type="expression" dxfId="1637" priority="3784">
      <formula>$H893="EM SF"</formula>
    </cfRule>
    <cfRule type="expression" dxfId="1636" priority="3785">
      <formula>$H893="EM ANÁLISE"</formula>
    </cfRule>
    <cfRule type="expression" dxfId="1635" priority="3786">
      <formula>$H893="EM SF"</formula>
    </cfRule>
    <cfRule type="expression" dxfId="1634" priority="3787">
      <formula>$H738="EM CONSULTA"</formula>
    </cfRule>
    <cfRule type="expression" dxfId="1633" priority="3788">
      <formula>$H893="EM ANÁLISE"</formula>
    </cfRule>
    <cfRule type="expression" dxfId="1632" priority="3789">
      <formula>$H893="EM SF"</formula>
    </cfRule>
    <cfRule type="expression" dxfId="1631" priority="3790">
      <formula>$H738="EM CONSULTA"</formula>
    </cfRule>
    <cfRule type="expression" dxfId="1630" priority="3791">
      <formula>$H893="EM ANÁLISE"</formula>
    </cfRule>
    <cfRule type="expression" dxfId="1629" priority="3792">
      <formula>$H893="EM SF"</formula>
    </cfRule>
    <cfRule type="expression" dxfId="1628" priority="3793">
      <formula>$H893="EM ANÁLISE"</formula>
    </cfRule>
    <cfRule type="expression" dxfId="1627" priority="3794">
      <formula>$H893="RECEBIDO"</formula>
    </cfRule>
    <cfRule type="expression" dxfId="1626" priority="3795">
      <formula>$H893="CANCELADO"</formula>
    </cfRule>
    <cfRule type="expression" dxfId="1625" priority="3796">
      <formula>$H893="RECEBIDO"</formula>
    </cfRule>
    <cfRule type="expression" dxfId="1624" priority="3797">
      <formula>$H738="EM ANÁLISE"</formula>
    </cfRule>
    <cfRule type="expression" dxfId="1623" priority="3798">
      <formula>$H893="RECEBIDO"</formula>
    </cfRule>
    <cfRule type="expression" dxfId="1622" priority="3799">
      <formula>$H893="CANCELADO"</formula>
    </cfRule>
    <cfRule type="expression" dxfId="1621" priority="3800">
      <formula>$H893="RECEBIDO"</formula>
    </cfRule>
    <cfRule type="expression" dxfId="1620" priority="3801">
      <formula>$H893="NEGADO"</formula>
    </cfRule>
    <cfRule type="expression" dxfId="1619" priority="3802">
      <formula>$H893="EM CONSULTA"</formula>
    </cfRule>
    <cfRule type="expression" dxfId="1618" priority="3803">
      <formula>$H893="NEGADO"</formula>
    </cfRule>
    <cfRule type="expression" dxfId="1617" priority="3804">
      <formula>$H893="LIBERADA"</formula>
    </cfRule>
  </conditionalFormatting>
  <conditionalFormatting sqref="F993:F1000 F1478 F1003:F1016 F1019:F1436">
    <cfRule type="expression" dxfId="1616" priority="21928">
      <formula>#REF!="CANCELADO"</formula>
    </cfRule>
  </conditionalFormatting>
  <conditionalFormatting sqref="F1002">
    <cfRule type="expression" dxfId="1615" priority="7644">
      <formula>#REF!="CANCELADO"</formula>
    </cfRule>
  </conditionalFormatting>
  <conditionalFormatting sqref="F1002:F1016">
    <cfRule type="expression" dxfId="1614" priority="7642">
      <formula>$H1002="RECEBIDO"</formula>
    </cfRule>
    <cfRule type="expression" dxfId="1613" priority="7643">
      <formula>$H1002="EM ANÁLISE"</formula>
    </cfRule>
  </conditionalFormatting>
  <conditionalFormatting sqref="F1128">
    <cfRule type="expression" dxfId="1612" priority="44384">
      <formula>$H1129="RECEBIDO"</formula>
    </cfRule>
    <cfRule type="expression" dxfId="1611" priority="44387">
      <formula>$H1129="EM ANÁLISE"</formula>
    </cfRule>
  </conditionalFormatting>
  <conditionalFormatting sqref="F1129">
    <cfRule type="expression" dxfId="1610" priority="44385">
      <formula>#REF!="RECEBIDO"</formula>
    </cfRule>
    <cfRule type="expression" dxfId="1609" priority="44388">
      <formula>#REF!="EM ANÁLISE"</formula>
    </cfRule>
  </conditionalFormatting>
  <conditionalFormatting sqref="F1317">
    <cfRule type="expression" dxfId="1608" priority="5775">
      <formula>$H1317="EM CONSULTA"</formula>
    </cfRule>
    <cfRule type="expression" dxfId="1607" priority="5776">
      <formula>$H1317="EM ANÁLISE"</formula>
    </cfRule>
    <cfRule type="expression" dxfId="1606" priority="5777">
      <formula>$H1317="NEGADO"</formula>
    </cfRule>
    <cfRule type="expression" dxfId="1605" priority="5778">
      <formula>$H1317="EM SF"</formula>
    </cfRule>
    <cfRule type="expression" dxfId="1604" priority="5779">
      <formula>$H1317="CANCELADO"</formula>
    </cfRule>
    <cfRule type="expression" dxfId="1603" priority="5780">
      <formula>$H1317="LIBERADA"</formula>
    </cfRule>
  </conditionalFormatting>
  <conditionalFormatting sqref="F1528:F1530">
    <cfRule type="expression" dxfId="1602" priority="5419">
      <formula>$H1528="RECEBIDO"</formula>
    </cfRule>
    <cfRule type="expression" dxfId="1601" priority="5420">
      <formula>$H1528="EM ANÁLISE"</formula>
    </cfRule>
  </conditionalFormatting>
  <conditionalFormatting sqref="F1535:F1538">
    <cfRule type="expression" dxfId="1600" priority="5396">
      <formula>$H1535="RECEBIDO"</formula>
    </cfRule>
    <cfRule type="expression" dxfId="1599" priority="5397">
      <formula>$H1535="EM ANÁLISE"</formula>
    </cfRule>
  </conditionalFormatting>
  <conditionalFormatting sqref="F1558">
    <cfRule type="expression" dxfId="1598" priority="5383">
      <formula>$H1558="RECEBIDO"</formula>
    </cfRule>
    <cfRule type="expression" dxfId="1597" priority="5384">
      <formula>$H1558="EM ANÁLISE"</formula>
    </cfRule>
  </conditionalFormatting>
  <conditionalFormatting sqref="F1560">
    <cfRule type="expression" dxfId="1596" priority="5381">
      <formula>$H1560="RECEBIDO"</formula>
    </cfRule>
    <cfRule type="expression" dxfId="1595" priority="5382">
      <formula>$H1560="EM ANÁLISE"</formula>
    </cfRule>
  </conditionalFormatting>
  <conditionalFormatting sqref="F1566:F1570">
    <cfRule type="expression" dxfId="1594" priority="5352">
      <formula>$H1566="RECEBIDO"</formula>
    </cfRule>
    <cfRule type="expression" dxfId="1593" priority="5353">
      <formula>$H1566="EM ANÁLISE"</formula>
    </cfRule>
  </conditionalFormatting>
  <conditionalFormatting sqref="F1572:F1573">
    <cfRule type="expression" dxfId="1592" priority="5334">
      <formula>$H1572="RECEBIDO"</formula>
    </cfRule>
    <cfRule type="expression" dxfId="1591" priority="5335">
      <formula>$H1572="EM ANÁLISE"</formula>
    </cfRule>
  </conditionalFormatting>
  <conditionalFormatting sqref="F1575">
    <cfRule type="expression" dxfId="1590" priority="5330">
      <formula>$H1575="RECEBIDO"</formula>
    </cfRule>
    <cfRule type="expression" dxfId="1589" priority="5331">
      <formula>$H1575="EM ANÁLISE"</formula>
    </cfRule>
    <cfRule type="expression" dxfId="1588" priority="5332">
      <formula>$H1575="RECEBIDO"</formula>
    </cfRule>
    <cfRule type="expression" dxfId="1587" priority="5333">
      <formula>$H1575="EM ANÁLISE"</formula>
    </cfRule>
  </conditionalFormatting>
  <conditionalFormatting sqref="F1577:F1578">
    <cfRule type="expression" dxfId="1586" priority="5326">
      <formula>$H1577="RECEBIDO"</formula>
    </cfRule>
    <cfRule type="expression" dxfId="1585" priority="5327">
      <formula>$H1577="EM ANÁLISE"</formula>
    </cfRule>
  </conditionalFormatting>
  <conditionalFormatting sqref="F1578:F1582">
    <cfRule type="expression" dxfId="1584" priority="5318">
      <formula>$H1578="RECEBIDO"</formula>
    </cfRule>
    <cfRule type="expression" dxfId="1583" priority="5319">
      <formula>$H1578="EM ANÁLISE"</formula>
    </cfRule>
  </conditionalFormatting>
  <conditionalFormatting sqref="F1584:F1585">
    <cfRule type="expression" dxfId="1582" priority="5314">
      <formula>$H1584="RECEBIDO"</formula>
    </cfRule>
    <cfRule type="expression" dxfId="1581" priority="5315">
      <formula>$H1584="EM ANÁLISE"</formula>
    </cfRule>
    <cfRule type="expression" dxfId="1580" priority="5316">
      <formula>$H1584="RECEBIDO"</formula>
    </cfRule>
    <cfRule type="expression" dxfId="1579" priority="5317">
      <formula>$H1584="EM ANÁLISE"</formula>
    </cfRule>
  </conditionalFormatting>
  <conditionalFormatting sqref="F1586:F1587">
    <cfRule type="expression" dxfId="1578" priority="5313">
      <formula>#REF!="CANCELADO"</formula>
    </cfRule>
  </conditionalFormatting>
  <conditionalFormatting sqref="F1601:F1603">
    <cfRule type="expression" dxfId="1577" priority="5302">
      <formula>$H1601="RECEBIDO"</formula>
    </cfRule>
    <cfRule type="expression" dxfId="1576" priority="5303">
      <formula>$H1601="EM ANÁLISE"</formula>
    </cfRule>
  </conditionalFormatting>
  <conditionalFormatting sqref="F1608:F1610">
    <cfRule type="expression" dxfId="1575" priority="5300">
      <formula>$H1608="RECEBIDO"</formula>
    </cfRule>
    <cfRule type="expression" dxfId="1574" priority="5301">
      <formula>$H1608="EM ANÁLISE"</formula>
    </cfRule>
  </conditionalFormatting>
  <conditionalFormatting sqref="F1613:F1617">
    <cfRule type="expression" dxfId="1573" priority="5298">
      <formula>$H1613="RECEBIDO"</formula>
    </cfRule>
    <cfRule type="expression" dxfId="1572" priority="5299">
      <formula>$H1613="EM ANÁLISE"</formula>
    </cfRule>
  </conditionalFormatting>
  <conditionalFormatting sqref="F1618:F1631">
    <cfRule type="expression" dxfId="1571" priority="5275">
      <formula>$H1618="RECEBIDO"</formula>
    </cfRule>
    <cfRule type="expression" dxfId="1570" priority="5276">
      <formula>$H1618="EM ANÁLISE"</formula>
    </cfRule>
  </conditionalFormatting>
  <conditionalFormatting sqref="F1619:F1623">
    <cfRule type="expression" dxfId="1569" priority="5291">
      <formula>#REF!="CANCELADO"</formula>
    </cfRule>
  </conditionalFormatting>
  <conditionalFormatting sqref="F1625:F1631">
    <cfRule type="expression" dxfId="1568" priority="5272">
      <formula>$H1625="RECEBIDO"</formula>
    </cfRule>
    <cfRule type="expression" dxfId="1567" priority="5273">
      <formula>$H1625="EM ANÁLISE"</formula>
    </cfRule>
    <cfRule type="expression" dxfId="1566" priority="5274">
      <formula>#REF!="CANCELADO"</formula>
    </cfRule>
  </conditionalFormatting>
  <conditionalFormatting sqref="F1632">
    <cfRule type="expression" dxfId="1565" priority="5253">
      <formula>$H1632="RECEBIDO"</formula>
    </cfRule>
    <cfRule type="expression" dxfId="1564" priority="5254">
      <formula>$H1632="EM ANÁLISE"</formula>
    </cfRule>
  </conditionalFormatting>
  <conditionalFormatting sqref="F1646">
    <cfRule type="expression" dxfId="1563" priority="5247">
      <formula>$H1646="RECEBIDO"</formula>
    </cfRule>
    <cfRule type="expression" dxfId="1562" priority="5248">
      <formula>$H1646="EM ANÁLISE"</formula>
    </cfRule>
  </conditionalFormatting>
  <conditionalFormatting sqref="F1648">
    <cfRule type="expression" dxfId="1561" priority="5245">
      <formula>$H1648="RECEBIDO"</formula>
    </cfRule>
    <cfRule type="expression" dxfId="1560" priority="5246">
      <formula>$H1648="EM ANÁLISE"</formula>
    </cfRule>
  </conditionalFormatting>
  <conditionalFormatting sqref="F1648:F1669">
    <cfRule type="expression" dxfId="1559" priority="5241">
      <formula>$H1648="RECEBIDO"</formula>
    </cfRule>
    <cfRule type="expression" dxfId="1558" priority="5242">
      <formula>$H1648="EM ANÁLISE"</formula>
    </cfRule>
  </conditionalFormatting>
  <conditionalFormatting sqref="F1654:F1669">
    <cfRule type="expression" dxfId="1557" priority="5231">
      <formula>$H1654="RECEBIDO"</formula>
    </cfRule>
    <cfRule type="expression" dxfId="1556" priority="5232">
      <formula>$H1654="EM ANÁLISE"</formula>
    </cfRule>
  </conditionalFormatting>
  <conditionalFormatting sqref="F1664:F1666">
    <cfRule type="expression" dxfId="1555" priority="5149">
      <formula>$H1664="LIBERADA"</formula>
    </cfRule>
    <cfRule type="expression" dxfId="1554" priority="5150">
      <formula>$H1664="RECEBIDO"</formula>
    </cfRule>
    <cfRule type="expression" dxfId="1553" priority="5151">
      <formula>$H1664="CANCELADO"</formula>
    </cfRule>
    <cfRule type="expression" dxfId="1552" priority="5152">
      <formula>$H1664="EM CONSULTA"</formula>
    </cfRule>
    <cfRule type="expression" dxfId="1551" priority="5153">
      <formula>$H1664="EM ANÁLISE"</formula>
    </cfRule>
    <cfRule type="expression" dxfId="1550" priority="5154">
      <formula>$H1664="EM SF"</formula>
    </cfRule>
  </conditionalFormatting>
  <conditionalFormatting sqref="F1667:F1669">
    <cfRule type="expression" dxfId="1549" priority="5119">
      <formula>$H1667="LIBERADA"</formula>
    </cfRule>
    <cfRule type="expression" dxfId="1548" priority="5120">
      <formula>$H1667="RECEBIDO"</formula>
    </cfRule>
    <cfRule type="expression" dxfId="1547" priority="5121">
      <formula>$H1667="CANCELADO"</formula>
    </cfRule>
    <cfRule type="expression" dxfId="1546" priority="5122">
      <formula>$H1667="EM CONSULTA"</formula>
    </cfRule>
    <cfRule type="expression" dxfId="1545" priority="5123">
      <formula>$H1667="EM ANÁLISE"</formula>
    </cfRule>
    <cfRule type="expression" dxfId="1544" priority="5124">
      <formula>$H1667="EM SF"</formula>
    </cfRule>
    <cfRule type="expression" dxfId="1543" priority="5125">
      <formula>$H1667="LIBERADA"</formula>
    </cfRule>
    <cfRule type="expression" dxfId="1542" priority="5126">
      <formula>$H1667="RECEBIDO"</formula>
    </cfRule>
    <cfRule type="expression" dxfId="1541" priority="5127">
      <formula>$H1667="CANCELADO"</formula>
    </cfRule>
    <cfRule type="expression" dxfId="1540" priority="5128">
      <formula>$H1667="EM CONSULTA"</formula>
    </cfRule>
    <cfRule type="expression" dxfId="1539" priority="5129">
      <formula>$H1667="EM ANÁLISE"</formula>
    </cfRule>
    <cfRule type="expression" dxfId="1538" priority="5130">
      <formula>$H1667="EM SF"</formula>
    </cfRule>
  </conditionalFormatting>
  <conditionalFormatting sqref="F1671:F1673">
    <cfRule type="expression" dxfId="1537" priority="5069">
      <formula>$H1671="EM ANÁLISE"</formula>
    </cfRule>
    <cfRule type="expression" dxfId="1536" priority="5070">
      <formula>$H1671="RECEBIDO"</formula>
    </cfRule>
  </conditionalFormatting>
  <conditionalFormatting sqref="F1671:F1673">
    <cfRule type="expression" dxfId="1535" priority="5071">
      <formula>$H1671="LIBERADA"</formula>
    </cfRule>
    <cfRule type="expression" dxfId="1534" priority="5072">
      <formula>$H1671="RECEBIDO"</formula>
    </cfRule>
    <cfRule type="expression" dxfId="1533" priority="5073">
      <formula>$H1671="CANCELADO"</formula>
    </cfRule>
    <cfRule type="expression" dxfId="1532" priority="5074">
      <formula>$H1671="EM CONSULTA"</formula>
    </cfRule>
    <cfRule type="expression" dxfId="1531" priority="5075">
      <formula>$H1671="EM ANÁLISE"</formula>
    </cfRule>
    <cfRule type="expression" dxfId="1530" priority="5076">
      <formula>$H1671="EM SF"</formula>
    </cfRule>
  </conditionalFormatting>
  <conditionalFormatting sqref="F1674:F1675">
    <cfRule type="expression" dxfId="1529" priority="5038">
      <formula>$H1674="LIBERADA"</formula>
    </cfRule>
    <cfRule type="expression" dxfId="1528" priority="5039">
      <formula>$H1674="RECEBIDO"</formula>
    </cfRule>
    <cfRule type="expression" dxfId="1527" priority="5040">
      <formula>$H1674="CANCELADO"</formula>
    </cfRule>
    <cfRule type="expression" dxfId="1526" priority="5041">
      <formula>$H1674="EM CONSULTA"</formula>
    </cfRule>
    <cfRule type="expression" dxfId="1525" priority="5042">
      <formula>$H1674="EM ANÁLISE"</formula>
    </cfRule>
    <cfRule type="expression" dxfId="1524" priority="5043">
      <formula>$H1674="RECEBIDO"</formula>
    </cfRule>
    <cfRule type="expression" dxfId="1523" priority="5044">
      <formula>#REF!="CANCELADO"</formula>
    </cfRule>
    <cfRule type="expression" dxfId="1522" priority="5045">
      <formula>$H1674="EM ANÁLISE"</formula>
    </cfRule>
    <cfRule type="expression" dxfId="1521" priority="5046">
      <formula>$H1674="EM SF"</formula>
    </cfRule>
  </conditionalFormatting>
  <conditionalFormatting sqref="F1677">
    <cfRule type="expression" dxfId="1520" priority="5029">
      <formula>$H1677="LIBERADA"</formula>
    </cfRule>
    <cfRule type="expression" dxfId="1519" priority="5030">
      <formula>$H1677="RECEBIDO"</formula>
    </cfRule>
    <cfRule type="expression" dxfId="1518" priority="5031">
      <formula>$H1677="CANCELADO"</formula>
    </cfRule>
    <cfRule type="expression" dxfId="1517" priority="5032">
      <formula>$H1677="EM CONSULTA"</formula>
    </cfRule>
    <cfRule type="expression" dxfId="1516" priority="5033">
      <formula>$H1677="EM ANÁLISE"</formula>
    </cfRule>
    <cfRule type="expression" dxfId="1515" priority="5034">
      <formula>$H1677="RECEBIDO"</formula>
    </cfRule>
    <cfRule type="expression" dxfId="1514" priority="5035">
      <formula>#REF!="CANCELADO"</formula>
    </cfRule>
    <cfRule type="expression" dxfId="1513" priority="5036">
      <formula>$H1677="EM ANÁLISE"</formula>
    </cfRule>
    <cfRule type="expression" dxfId="1512" priority="5037">
      <formula>$H1677="EM SF"</formula>
    </cfRule>
  </conditionalFormatting>
  <conditionalFormatting sqref="F1678:F1679">
    <cfRule type="expression" dxfId="1511" priority="5022">
      <formula>$H1678="RECEBIDO"</formula>
    </cfRule>
    <cfRule type="expression" dxfId="1510" priority="5023">
      <formula>$H1678="LIBERADA"</formula>
    </cfRule>
    <cfRule type="expression" dxfId="1509" priority="5024">
      <formula>$H1678="RECEBIDO"</formula>
    </cfRule>
    <cfRule type="expression" dxfId="1508" priority="5025">
      <formula>$H1678="CANCELADO"</formula>
    </cfRule>
    <cfRule type="expression" dxfId="1507" priority="5026">
      <formula>$H1678="EM CONSULTA"</formula>
    </cfRule>
    <cfRule type="expression" dxfId="1506" priority="5027">
      <formula>$H1678="EM ANÁLISE"</formula>
    </cfRule>
    <cfRule type="expression" dxfId="1505" priority="5028">
      <formula>$H1678="EM SF"</formula>
    </cfRule>
  </conditionalFormatting>
  <conditionalFormatting sqref="F1678:F1680">
    <cfRule type="expression" dxfId="1504" priority="3958">
      <formula>$H1678="EM ANÁLISE"</formula>
    </cfRule>
  </conditionalFormatting>
  <conditionalFormatting sqref="F1680">
    <cfRule type="expression" dxfId="1503" priority="3957">
      <formula>$H1680="RECEBIDO"</formula>
    </cfRule>
  </conditionalFormatting>
  <conditionalFormatting sqref="F1681:F1683">
    <cfRule type="expression" dxfId="1502" priority="5006">
      <formula>$H1681="LIBERADA"</formula>
    </cfRule>
    <cfRule type="expression" dxfId="1501" priority="5007">
      <formula>$H1681="RECEBIDO"</formula>
    </cfRule>
    <cfRule type="expression" dxfId="1500" priority="5008">
      <formula>$H1681="CANCELADO"</formula>
    </cfRule>
    <cfRule type="expression" dxfId="1499" priority="5009">
      <formula>$H1681="EM CONSULTA"</formula>
    </cfRule>
    <cfRule type="expression" dxfId="1498" priority="5010">
      <formula>$H1681="EM ANÁLISE"</formula>
    </cfRule>
    <cfRule type="expression" dxfId="1497" priority="5011">
      <formula>$H1681="RECEBIDO"</formula>
    </cfRule>
    <cfRule type="expression" dxfId="1496" priority="5012">
      <formula>#REF!="CANCELADO"</formula>
    </cfRule>
    <cfRule type="expression" dxfId="1495" priority="5013">
      <formula>$H1681="EM ANÁLISE"</formula>
    </cfRule>
    <cfRule type="expression" dxfId="1494" priority="5014">
      <formula>$H1681="EM SF"</formula>
    </cfRule>
  </conditionalFormatting>
  <conditionalFormatting sqref="F1685">
    <cfRule type="expression" dxfId="1493" priority="4983">
      <formula>$H1685="LIBERADA"</formula>
    </cfRule>
    <cfRule type="expression" dxfId="1492" priority="4984">
      <formula>$H1685="RECEBIDO"</formula>
    </cfRule>
    <cfRule type="expression" dxfId="1491" priority="4985">
      <formula>$H1685="CANCELADO"</formula>
    </cfRule>
    <cfRule type="expression" dxfId="1490" priority="4986">
      <formula>$H1685="EM CONSULTA"</formula>
    </cfRule>
    <cfRule type="expression" dxfId="1489" priority="4987">
      <formula>$H1685="EM ANÁLISE"</formula>
    </cfRule>
    <cfRule type="expression" dxfId="1488" priority="4988">
      <formula>$H1685="EM SF"</formula>
    </cfRule>
  </conditionalFormatting>
  <conditionalFormatting sqref="F1685:F1686">
    <cfRule type="expression" dxfId="1487" priority="4976">
      <formula>$H1685="EM ANÁLISE"</formula>
    </cfRule>
    <cfRule type="expression" dxfId="1486" priority="4977">
      <formula>$H1685="RECEBIDO"</formula>
    </cfRule>
  </conditionalFormatting>
  <conditionalFormatting sqref="F1686">
    <cfRule type="expression" dxfId="1485" priority="4972">
      <formula>$H1686="LIBERADA"</formula>
    </cfRule>
    <cfRule type="expression" dxfId="1484" priority="4973">
      <formula>$H1686="RECEBIDO"</formula>
    </cfRule>
    <cfRule type="expression" dxfId="1483" priority="4974">
      <formula>$H1686="CANCELADO"</formula>
    </cfRule>
    <cfRule type="expression" dxfId="1482" priority="4975">
      <formula>$H1686="EM CONSULTA"</formula>
    </cfRule>
    <cfRule type="expression" dxfId="1481" priority="4978">
      <formula>#REF!="CANCELADO"</formula>
    </cfRule>
    <cfRule type="expression" dxfId="1480" priority="4979">
      <formula>$H1686="EM ANÁLISE"</formula>
    </cfRule>
    <cfRule type="expression" dxfId="1479" priority="4980">
      <formula>$H1686="EM SF"</formula>
    </cfRule>
  </conditionalFormatting>
  <conditionalFormatting sqref="F1688">
    <cfRule type="expression" dxfId="1478" priority="4961">
      <formula>$H1688="LIBERADA"</formula>
    </cfRule>
    <cfRule type="expression" dxfId="1477" priority="4962">
      <formula>$H1688="RECEBIDO"</formula>
    </cfRule>
    <cfRule type="expression" dxfId="1476" priority="4963">
      <formula>$H1688="CANCELADO"</formula>
    </cfRule>
    <cfRule type="expression" dxfId="1475" priority="4964">
      <formula>$H1688="EM CONSULTA"</formula>
    </cfRule>
    <cfRule type="expression" dxfId="1474" priority="4965">
      <formula>$H1688="EM ANÁLISE"</formula>
    </cfRule>
    <cfRule type="expression" dxfId="1473" priority="4966">
      <formula>$H1688="RECEBIDO"</formula>
    </cfRule>
    <cfRule type="expression" dxfId="1472" priority="4967">
      <formula>#REF!="CANCELADO"</formula>
    </cfRule>
    <cfRule type="expression" dxfId="1471" priority="4968">
      <formula>$H1688="EM ANÁLISE"</formula>
    </cfRule>
    <cfRule type="expression" dxfId="1470" priority="4969">
      <formula>$H1688="EM SF"</formula>
    </cfRule>
  </conditionalFormatting>
  <conditionalFormatting sqref="F1690">
    <cfRule type="expression" dxfId="1469" priority="4952">
      <formula>$H1690="LIBERADA"</formula>
    </cfRule>
    <cfRule type="expression" dxfId="1468" priority="4953">
      <formula>$H1690="RECEBIDO"</formula>
    </cfRule>
    <cfRule type="expression" dxfId="1467" priority="4954">
      <formula>$H1690="CANCELADO"</formula>
    </cfRule>
    <cfRule type="expression" dxfId="1466" priority="4955">
      <formula>$H1690="EM CONSULTA"</formula>
    </cfRule>
    <cfRule type="expression" dxfId="1465" priority="4956">
      <formula>$H1690="EM ANÁLISE"</formula>
    </cfRule>
    <cfRule type="expression" dxfId="1464" priority="4957">
      <formula>$H1690="RECEBIDO"</formula>
    </cfRule>
    <cfRule type="expression" dxfId="1463" priority="4958">
      <formula>#REF!="CANCELADO"</formula>
    </cfRule>
    <cfRule type="expression" dxfId="1462" priority="4959">
      <formula>$H1690="EM ANÁLISE"</formula>
    </cfRule>
    <cfRule type="expression" dxfId="1461" priority="4960">
      <formula>$H1690="EM SF"</formula>
    </cfRule>
  </conditionalFormatting>
  <conditionalFormatting sqref="F1710">
    <cfRule type="expression" dxfId="1460" priority="4277">
      <formula>$H1710="LIBERADA"</formula>
    </cfRule>
    <cfRule type="expression" dxfId="1459" priority="4278">
      <formula>$H1710="RECEBIDO"</formula>
    </cfRule>
    <cfRule type="expression" dxfId="1458" priority="4279">
      <formula>$H1710="CANCELADO"</formula>
    </cfRule>
    <cfRule type="expression" dxfId="1457" priority="4280">
      <formula>$H1710="EM CONSULTA"</formula>
    </cfRule>
    <cfRule type="expression" dxfId="1456" priority="4281">
      <formula>$H1710="EM ANÁLISE"</formula>
    </cfRule>
    <cfRule type="expression" dxfId="1455" priority="4282">
      <formula>$H1710="EM SF"</formula>
    </cfRule>
  </conditionalFormatting>
  <conditionalFormatting sqref="F1711">
    <cfRule type="expression" dxfId="1454" priority="4271">
      <formula>$H1711="LIBERADA"</formula>
    </cfRule>
    <cfRule type="expression" dxfId="1453" priority="4272">
      <formula>$H1711="RECEBIDO"</formula>
    </cfRule>
    <cfRule type="expression" dxfId="1452" priority="4273">
      <formula>$H1711="CANCELADO"</formula>
    </cfRule>
    <cfRule type="expression" dxfId="1451" priority="4274">
      <formula>$H1711="EM CONSULTA"</formula>
    </cfRule>
    <cfRule type="expression" dxfId="1450" priority="4275">
      <formula>$H1711="EM ANÁLISE"</formula>
    </cfRule>
    <cfRule type="expression" dxfId="1449" priority="4276">
      <formula>$H1711="EM SF"</formula>
    </cfRule>
  </conditionalFormatting>
  <conditionalFormatting sqref="F1712">
    <cfRule type="expression" dxfId="1448" priority="4265">
      <formula>$H1712="LIBERADA"</formula>
    </cfRule>
    <cfRule type="expression" dxfId="1447" priority="4266">
      <formula>$H1712="RECEBIDO"</formula>
    </cfRule>
    <cfRule type="expression" dxfId="1446" priority="4267">
      <formula>$H1712="CANCELADO"</formula>
    </cfRule>
    <cfRule type="expression" dxfId="1445" priority="4268">
      <formula>$H1712="EM CONSULTA"</formula>
    </cfRule>
    <cfRule type="expression" dxfId="1444" priority="4269">
      <formula>$H1712="EM ANÁLISE"</formula>
    </cfRule>
    <cfRule type="expression" dxfId="1443" priority="4270">
      <formula>$H1712="EM SF"</formula>
    </cfRule>
  </conditionalFormatting>
  <conditionalFormatting sqref="F1713">
    <cfRule type="expression" dxfId="1442" priority="4918">
      <formula>$H1713="RECEBIDO"</formula>
    </cfRule>
    <cfRule type="expression" dxfId="1441" priority="4919">
      <formula>$H1713="EM ANÁLISE"</formula>
    </cfRule>
  </conditionalFormatting>
  <conditionalFormatting sqref="F1714">
    <cfRule type="expression" dxfId="1440" priority="4259">
      <formula>$H1714="LIBERADA"</formula>
    </cfRule>
    <cfRule type="expression" dxfId="1439" priority="4260">
      <formula>$H1714="RECEBIDO"</formula>
    </cfRule>
    <cfRule type="expression" dxfId="1438" priority="4261">
      <formula>$H1714="CANCELADO"</formula>
    </cfRule>
    <cfRule type="expression" dxfId="1437" priority="4262">
      <formula>$H1714="EM CONSULTA"</formula>
    </cfRule>
    <cfRule type="expression" dxfId="1436" priority="4263">
      <formula>$H1714="EM ANÁLISE"</formula>
    </cfRule>
    <cfRule type="expression" dxfId="1435" priority="4264">
      <formula>$H1714="EM SF"</formula>
    </cfRule>
  </conditionalFormatting>
  <conditionalFormatting sqref="F1715">
    <cfRule type="expression" dxfId="1434" priority="4253">
      <formula>$H1715="LIBERADA"</formula>
    </cfRule>
    <cfRule type="expression" dxfId="1433" priority="4254">
      <formula>$H1715="RECEBIDO"</formula>
    </cfRule>
    <cfRule type="expression" dxfId="1432" priority="4255">
      <formula>$H1715="CANCELADO"</formula>
    </cfRule>
    <cfRule type="expression" dxfId="1431" priority="4256">
      <formula>$H1715="EM CONSULTA"</formula>
    </cfRule>
    <cfRule type="expression" dxfId="1430" priority="4257">
      <formula>$H1715="EM ANÁLISE"</formula>
    </cfRule>
    <cfRule type="expression" dxfId="1429" priority="4258">
      <formula>$H1715="EM SF"</formula>
    </cfRule>
  </conditionalFormatting>
  <conditionalFormatting sqref="F1719">
    <cfRule type="expression" dxfId="1428" priority="4889">
      <formula>$H1719="LIBERADA"</formula>
    </cfRule>
    <cfRule type="expression" dxfId="1427" priority="4890">
      <formula>$H1719="RECEBIDO"</formula>
    </cfRule>
    <cfRule type="expression" dxfId="1426" priority="4891">
      <formula>$H1719="CANCELADO"</formula>
    </cfRule>
    <cfRule type="expression" dxfId="1425" priority="4892">
      <formula>$H1719="EM CONSULTA"</formula>
    </cfRule>
    <cfRule type="expression" dxfId="1424" priority="4893">
      <formula>$H1719="EM ANÁLISE"</formula>
    </cfRule>
    <cfRule type="expression" dxfId="1423" priority="4894">
      <formula>$H1719="EM SF"</formula>
    </cfRule>
  </conditionalFormatting>
  <conditionalFormatting sqref="F1724:F1725">
    <cfRule type="expression" dxfId="1422" priority="4879">
      <formula>$H1724="LIBERADA"</formula>
    </cfRule>
    <cfRule type="expression" dxfId="1421" priority="4880">
      <formula>$H1724="RECEBIDO"</formula>
    </cfRule>
    <cfRule type="expression" dxfId="1420" priority="4881">
      <formula>$H1724="CANCELADO"</formula>
    </cfRule>
    <cfRule type="expression" dxfId="1419" priority="4882">
      <formula>$H1724="EM CONSULTA"</formula>
    </cfRule>
    <cfRule type="expression" dxfId="1418" priority="4883">
      <formula>$H1724="EM ANÁLISE"</formula>
    </cfRule>
    <cfRule type="expression" dxfId="1417" priority="4884">
      <formula>$H1724="RECEBIDO"</formula>
    </cfRule>
    <cfRule type="expression" dxfId="1416" priority="4885">
      <formula>#REF!="CANCELADO"</formula>
    </cfRule>
    <cfRule type="expression" dxfId="1415" priority="4886">
      <formula>$H1724="EM ANÁLISE"</formula>
    </cfRule>
    <cfRule type="expression" dxfId="1414" priority="4887">
      <formula>$H1724="EM SF"</formula>
    </cfRule>
  </conditionalFormatting>
  <conditionalFormatting sqref="F1726:F1728">
    <cfRule type="expression" dxfId="1413" priority="4870">
      <formula>$H1726="LIBERADA"</formula>
    </cfRule>
    <cfRule type="expression" dxfId="1412" priority="4871">
      <formula>$H1726="RECEBIDO"</formula>
    </cfRule>
    <cfRule type="expression" dxfId="1411" priority="4872">
      <formula>$H1726="CANCELADO"</formula>
    </cfRule>
    <cfRule type="expression" dxfId="1410" priority="4873">
      <formula>$H1726="EM CONSULTA"</formula>
    </cfRule>
    <cfRule type="expression" dxfId="1409" priority="4874">
      <formula>$H1726="EM ANÁLISE"</formula>
    </cfRule>
    <cfRule type="expression" dxfId="1408" priority="4876">
      <formula>#REF!="CANCELADO"</formula>
    </cfRule>
    <cfRule type="expression" dxfId="1407" priority="4877">
      <formula>$H1726="EM ANÁLISE"</formula>
    </cfRule>
    <cfRule type="expression" dxfId="1406" priority="4878">
      <formula>$H1726="EM SF"</formula>
    </cfRule>
  </conditionalFormatting>
  <conditionalFormatting sqref="F1726:F1735">
    <cfRule type="expression" dxfId="1405" priority="4875">
      <formula>$H1726="RECEBIDO"</formula>
    </cfRule>
  </conditionalFormatting>
  <conditionalFormatting sqref="F1736:F1737">
    <cfRule type="expression" dxfId="1404" priority="4849">
      <formula>$H1736="LIBERADA"</formula>
    </cfRule>
    <cfRule type="expression" dxfId="1403" priority="4850">
      <formula>$H1736="RECEBIDO"</formula>
    </cfRule>
    <cfRule type="expression" dxfId="1402" priority="4851">
      <formula>$H1736="CANCELADO"</formula>
    </cfRule>
    <cfRule type="expression" dxfId="1401" priority="4852">
      <formula>$H1736="EM CONSULTA"</formula>
    </cfRule>
    <cfRule type="expression" dxfId="1400" priority="4853">
      <formula>$H1736="EM ANÁLISE"</formula>
    </cfRule>
    <cfRule type="expression" dxfId="1399" priority="4855">
      <formula>#REF!="CANCELADO"</formula>
    </cfRule>
    <cfRule type="expression" dxfId="1398" priority="4856">
      <formula>$H1736="EM ANÁLISE"</formula>
    </cfRule>
    <cfRule type="expression" dxfId="1397" priority="4857">
      <formula>$H1736="EM SF"</formula>
    </cfRule>
  </conditionalFormatting>
  <conditionalFormatting sqref="F1736:F1737">
    <cfRule type="expression" dxfId="1396" priority="4854">
      <formula>$H1736="RECEBIDO"</formula>
    </cfRule>
  </conditionalFormatting>
  <conditionalFormatting sqref="F1741">
    <cfRule type="expression" dxfId="1395" priority="4834">
      <formula>$H1741="LIBERADA"</formula>
    </cfRule>
    <cfRule type="expression" dxfId="1394" priority="4835">
      <formula>$H1741="RECEBIDO"</formula>
    </cfRule>
    <cfRule type="expression" dxfId="1393" priority="4836">
      <formula>$H1741="CANCELADO"</formula>
    </cfRule>
    <cfRule type="expression" dxfId="1392" priority="4837">
      <formula>$H1741="EM CONSULTA"</formula>
    </cfRule>
    <cfRule type="expression" dxfId="1391" priority="4838">
      <formula>$H1741="EM ANÁLISE"</formula>
    </cfRule>
    <cfRule type="expression" dxfId="1390" priority="4840">
      <formula>#REF!="CANCELADO"</formula>
    </cfRule>
    <cfRule type="expression" dxfId="1389" priority="4841">
      <formula>$H1741="EM ANÁLISE"</formula>
    </cfRule>
    <cfRule type="expression" dxfId="1388" priority="4842">
      <formula>$H1741="EM SF"</formula>
    </cfRule>
  </conditionalFormatting>
  <conditionalFormatting sqref="F1741:F1743">
    <cfRule type="expression" dxfId="1387" priority="4839">
      <formula>$H1741="RECEBIDO"</formula>
    </cfRule>
  </conditionalFormatting>
  <conditionalFormatting sqref="F1744:F1746">
    <cfRule type="expression" dxfId="1386" priority="4247">
      <formula>$H1744="LIBERADA"</formula>
    </cfRule>
    <cfRule type="expression" dxfId="1385" priority="4248">
      <formula>$H1744="RECEBIDO"</formula>
    </cfRule>
    <cfRule type="expression" dxfId="1384" priority="4249">
      <formula>$H1744="CANCELADO"</formula>
    </cfRule>
    <cfRule type="expression" dxfId="1383" priority="4250">
      <formula>$H1744="EM CONSULTA"</formula>
    </cfRule>
    <cfRule type="expression" dxfId="1382" priority="4251">
      <formula>$H1744="EM ANÁLISE"</formula>
    </cfRule>
    <cfRule type="expression" dxfId="1381" priority="4252">
      <formula>$H1744="EM SF"</formula>
    </cfRule>
  </conditionalFormatting>
  <conditionalFormatting sqref="F1751">
    <cfRule type="expression" dxfId="1380" priority="4235">
      <formula>$H1751="LIBERADA"</formula>
    </cfRule>
    <cfRule type="expression" dxfId="1379" priority="4236">
      <formula>$H1751="RECEBIDO"</formula>
    </cfRule>
    <cfRule type="expression" dxfId="1378" priority="4237">
      <formula>$H1751="CANCELADO"</formula>
    </cfRule>
    <cfRule type="expression" dxfId="1377" priority="4238">
      <formula>$H1751="EM CONSULTA"</formula>
    </cfRule>
    <cfRule type="expression" dxfId="1376" priority="4239">
      <formula>$H1751="EM ANÁLISE"</formula>
    </cfRule>
    <cfRule type="expression" dxfId="1375" priority="4240">
      <formula>$H1751="EM SF"</formula>
    </cfRule>
  </conditionalFormatting>
  <conditionalFormatting sqref="F1752">
    <cfRule type="expression" dxfId="1374" priority="4229">
      <formula>$H1752="LIBERADA"</formula>
    </cfRule>
    <cfRule type="expression" dxfId="1373" priority="4230">
      <formula>$H1752="RECEBIDO"</formula>
    </cfRule>
    <cfRule type="expression" dxfId="1372" priority="4231">
      <formula>$H1752="CANCELADO"</formula>
    </cfRule>
    <cfRule type="expression" dxfId="1371" priority="4232">
      <formula>$H1752="EM CONSULTA"</formula>
    </cfRule>
    <cfRule type="expression" dxfId="1370" priority="4233">
      <formula>$H1752="EM ANÁLISE"</formula>
    </cfRule>
    <cfRule type="expression" dxfId="1369" priority="4234">
      <formula>$H1752="EM SF"</formula>
    </cfRule>
  </conditionalFormatting>
  <conditionalFormatting sqref="F1754">
    <cfRule type="expression" dxfId="1368" priority="4223">
      <formula>$H1754="LIBERADA"</formula>
    </cfRule>
    <cfRule type="expression" dxfId="1367" priority="4224">
      <formula>$H1754="RECEBIDO"</formula>
    </cfRule>
    <cfRule type="expression" dxfId="1366" priority="4225">
      <formula>$H1754="CANCELADO"</formula>
    </cfRule>
    <cfRule type="expression" dxfId="1365" priority="4226">
      <formula>$H1754="EM CONSULTA"</formula>
    </cfRule>
    <cfRule type="expression" dxfId="1364" priority="4227">
      <formula>$H1754="EM ANÁLISE"</formula>
    </cfRule>
    <cfRule type="expression" dxfId="1363" priority="4228">
      <formula>$H1754="EM SF"</formula>
    </cfRule>
  </conditionalFormatting>
  <conditionalFormatting sqref="F1755">
    <cfRule type="expression" dxfId="1362" priority="4217">
      <formula>$H1755="LIBERADA"</formula>
    </cfRule>
    <cfRule type="expression" dxfId="1361" priority="4218">
      <formula>$H1755="RECEBIDO"</formula>
    </cfRule>
    <cfRule type="expression" dxfId="1360" priority="4219">
      <formula>$H1755="CANCELADO"</formula>
    </cfRule>
    <cfRule type="expression" dxfId="1359" priority="4220">
      <formula>$H1755="EM CONSULTA"</formula>
    </cfRule>
    <cfRule type="expression" dxfId="1358" priority="4221">
      <formula>$H1755="EM ANÁLISE"</formula>
    </cfRule>
    <cfRule type="expression" dxfId="1357" priority="4222">
      <formula>$H1755="EM SF"</formula>
    </cfRule>
  </conditionalFormatting>
  <conditionalFormatting sqref="F1756">
    <cfRule type="expression" dxfId="1356" priority="4211">
      <formula>$H1756="LIBERADA"</formula>
    </cfRule>
    <cfRule type="expression" dxfId="1355" priority="4212">
      <formula>$H1756="RECEBIDO"</formula>
    </cfRule>
    <cfRule type="expression" dxfId="1354" priority="4213">
      <formula>$H1756="CANCELADO"</formula>
    </cfRule>
    <cfRule type="expression" dxfId="1353" priority="4214">
      <formula>$H1756="EM CONSULTA"</formula>
    </cfRule>
    <cfRule type="expression" dxfId="1352" priority="4215">
      <formula>$H1756="EM ANÁLISE"</formula>
    </cfRule>
    <cfRule type="expression" dxfId="1351" priority="4216">
      <formula>$H1756="EM SF"</formula>
    </cfRule>
  </conditionalFormatting>
  <conditionalFormatting sqref="F1764">
    <cfRule type="expression" dxfId="1350" priority="4205">
      <formula>$H1764="LIBERADA"</formula>
    </cfRule>
    <cfRule type="expression" dxfId="1349" priority="4206">
      <formula>$H1764="RECEBIDO"</formula>
    </cfRule>
    <cfRule type="expression" dxfId="1348" priority="4207">
      <formula>$H1764="CANCELADO"</formula>
    </cfRule>
    <cfRule type="expression" dxfId="1347" priority="4208">
      <formula>$H1764="EM CONSULTA"</formula>
    </cfRule>
    <cfRule type="expression" dxfId="1346" priority="4209">
      <formula>$H1764="EM ANÁLISE"</formula>
    </cfRule>
    <cfRule type="expression" dxfId="1345" priority="4210">
      <formula>$H1764="EM SF"</formula>
    </cfRule>
  </conditionalFormatting>
  <conditionalFormatting sqref="F1770">
    <cfRule type="expression" dxfId="1344" priority="4193">
      <formula>$H1770="LIBERADA"</formula>
    </cfRule>
    <cfRule type="expression" dxfId="1343" priority="4194">
      <formula>$H1770="RECEBIDO"</formula>
    </cfRule>
    <cfRule type="expression" dxfId="1342" priority="4195">
      <formula>$H1770="CANCELADO"</formula>
    </cfRule>
    <cfRule type="expression" dxfId="1341" priority="4196">
      <formula>$H1770="EM CONSULTA"</formula>
    </cfRule>
    <cfRule type="expression" dxfId="1340" priority="4197">
      <formula>$H1770="EM ANÁLISE"</formula>
    </cfRule>
    <cfRule type="expression" dxfId="1339" priority="4198">
      <formula>$H1770="EM SF"</formula>
    </cfRule>
  </conditionalFormatting>
  <conditionalFormatting sqref="F1771">
    <cfRule type="expression" dxfId="1338" priority="4187">
      <formula>$H1771="LIBERADA"</formula>
    </cfRule>
    <cfRule type="expression" dxfId="1337" priority="4188">
      <formula>$H1771="RECEBIDO"</formula>
    </cfRule>
    <cfRule type="expression" dxfId="1336" priority="4189">
      <formula>$H1771="CANCELADO"</formula>
    </cfRule>
    <cfRule type="expression" dxfId="1335" priority="4190">
      <formula>$H1771="EM CONSULTA"</formula>
    </cfRule>
    <cfRule type="expression" dxfId="1334" priority="4191">
      <formula>$H1771="EM ANÁLISE"</formula>
    </cfRule>
    <cfRule type="expression" dxfId="1333" priority="4192">
      <formula>$H1771="EM SF"</formula>
    </cfRule>
  </conditionalFormatting>
  <conditionalFormatting sqref="F1778">
    <cfRule type="expression" dxfId="1332" priority="4175">
      <formula>$H1778="LIBERADA"</formula>
    </cfRule>
    <cfRule type="expression" dxfId="1331" priority="4176">
      <formula>$H1778="RECEBIDO"</formula>
    </cfRule>
    <cfRule type="expression" dxfId="1330" priority="4177">
      <formula>$H1778="CANCELADO"</formula>
    </cfRule>
    <cfRule type="expression" dxfId="1329" priority="4178">
      <formula>$H1778="EM CONSULTA"</formula>
    </cfRule>
    <cfRule type="expression" dxfId="1328" priority="4179">
      <formula>$H1778="EM ANÁLISE"</formula>
    </cfRule>
    <cfRule type="expression" dxfId="1327" priority="4180">
      <formula>$H1778="EM SF"</formula>
    </cfRule>
  </conditionalFormatting>
  <conditionalFormatting sqref="F1781">
    <cfRule type="expression" dxfId="1326" priority="4169">
      <formula>$H1781="LIBERADA"</formula>
    </cfRule>
    <cfRule type="expression" dxfId="1325" priority="4170">
      <formula>$H1781="RECEBIDO"</formula>
    </cfRule>
    <cfRule type="expression" dxfId="1324" priority="4171">
      <formula>$H1781="CANCELADO"</formula>
    </cfRule>
    <cfRule type="expression" dxfId="1323" priority="4172">
      <formula>$H1781="EM CONSULTA"</formula>
    </cfRule>
    <cfRule type="expression" dxfId="1322" priority="4173">
      <formula>$H1781="EM ANÁLISE"</formula>
    </cfRule>
    <cfRule type="expression" dxfId="1321" priority="4174">
      <formula>$H1781="EM SF"</formula>
    </cfRule>
  </conditionalFormatting>
  <conditionalFormatting sqref="F1782">
    <cfRule type="expression" dxfId="1320" priority="4163">
      <formula>$H1782="LIBERADA"</formula>
    </cfRule>
    <cfRule type="expression" dxfId="1319" priority="4164">
      <formula>$H1782="RECEBIDO"</formula>
    </cfRule>
    <cfRule type="expression" dxfId="1318" priority="4165">
      <formula>$H1782="CANCELADO"</formula>
    </cfRule>
    <cfRule type="expression" dxfId="1317" priority="4166">
      <formula>$H1782="EM CONSULTA"</formula>
    </cfRule>
    <cfRule type="expression" dxfId="1316" priority="4167">
      <formula>$H1782="EM ANÁLISE"</formula>
    </cfRule>
    <cfRule type="expression" dxfId="1315" priority="4168">
      <formula>$H1782="EM SF"</formula>
    </cfRule>
  </conditionalFormatting>
  <conditionalFormatting sqref="F1783">
    <cfRule type="expression" dxfId="1314" priority="4157">
      <formula>$H1783="LIBERADA"</formula>
    </cfRule>
    <cfRule type="expression" dxfId="1313" priority="4158">
      <formula>$H1783="RECEBIDO"</formula>
    </cfRule>
    <cfRule type="expression" dxfId="1312" priority="4159">
      <formula>$H1783="CANCELADO"</formula>
    </cfRule>
    <cfRule type="expression" dxfId="1311" priority="4160">
      <formula>$H1783="EM CONSULTA"</formula>
    </cfRule>
    <cfRule type="expression" dxfId="1310" priority="4161">
      <formula>$H1783="EM ANÁLISE"</formula>
    </cfRule>
    <cfRule type="expression" dxfId="1309" priority="4162">
      <formula>$H1783="EM SF"</formula>
    </cfRule>
  </conditionalFormatting>
  <conditionalFormatting sqref="F1785">
    <cfRule type="expression" dxfId="1308" priority="4151">
      <formula>$H1785="LIBERADA"</formula>
    </cfRule>
    <cfRule type="expression" dxfId="1307" priority="4152">
      <formula>$H1785="RECEBIDO"</formula>
    </cfRule>
    <cfRule type="expression" dxfId="1306" priority="4153">
      <formula>$H1785="CANCELADO"</formula>
    </cfRule>
    <cfRule type="expression" dxfId="1305" priority="4154">
      <formula>$H1785="EM CONSULTA"</formula>
    </cfRule>
    <cfRule type="expression" dxfId="1304" priority="4155">
      <formula>$H1785="EM ANÁLISE"</formula>
    </cfRule>
    <cfRule type="expression" dxfId="1303" priority="4156">
      <formula>$H1785="EM SF"</formula>
    </cfRule>
  </conditionalFormatting>
  <conditionalFormatting sqref="F1786">
    <cfRule type="expression" dxfId="1302" priority="4145">
      <formula>$H1786="LIBERADA"</formula>
    </cfRule>
    <cfRule type="expression" dxfId="1301" priority="4146">
      <formula>$H1786="RECEBIDO"</formula>
    </cfRule>
    <cfRule type="expression" dxfId="1300" priority="4147">
      <formula>$H1786="CANCELADO"</formula>
    </cfRule>
    <cfRule type="expression" dxfId="1299" priority="4148">
      <formula>$H1786="EM CONSULTA"</formula>
    </cfRule>
    <cfRule type="expression" dxfId="1298" priority="4149">
      <formula>$H1786="EM ANÁLISE"</formula>
    </cfRule>
    <cfRule type="expression" dxfId="1297" priority="4150">
      <formula>$H1786="EM SF"</formula>
    </cfRule>
  </conditionalFormatting>
  <conditionalFormatting sqref="F1789">
    <cfRule type="expression" dxfId="1296" priority="4456">
      <formula>$H1789="LIBERADA"</formula>
    </cfRule>
    <cfRule type="expression" dxfId="1295" priority="4457">
      <formula>$H1789="RECEBIDO"</formula>
    </cfRule>
    <cfRule type="expression" dxfId="1294" priority="4458">
      <formula>$H1789="CANCELADO"</formula>
    </cfRule>
    <cfRule type="expression" dxfId="1293" priority="4459">
      <formula>$H1789="EM CONSULTA"</formula>
    </cfRule>
    <cfRule type="expression" dxfId="1292" priority="4460">
      <formula>$H1789="EM ANÁLISE"</formula>
    </cfRule>
    <cfRule type="expression" dxfId="1291" priority="4461">
      <formula>$H1789="EM SF"</formula>
    </cfRule>
    <cfRule type="expression" dxfId="1290" priority="4462">
      <formula>$H1789="RECEBIDO"</formula>
    </cfRule>
    <cfRule type="expression" dxfId="1289" priority="4463">
      <formula>$H1789="EM ANÁLISE"</formula>
    </cfRule>
    <cfRule type="expression" dxfId="1288" priority="4464">
      <formula>$H1789="RECEBIDO"</formula>
    </cfRule>
    <cfRule type="expression" dxfId="1287" priority="4465">
      <formula>$H1789="EM ANÁLISE"</formula>
    </cfRule>
  </conditionalFormatting>
  <conditionalFormatting sqref="F1795:F1798">
    <cfRule type="expression" dxfId="1286" priority="4440">
      <formula>$H1795="RECEBIDO"</formula>
    </cfRule>
    <cfRule type="expression" dxfId="1285" priority="4441">
      <formula>$H1795="EM ANÁLISE"</formula>
    </cfRule>
  </conditionalFormatting>
  <conditionalFormatting sqref="F1804:F1805">
    <cfRule type="expression" dxfId="1284" priority="4406">
      <formula>$H1804="RECEBIDO"</formula>
    </cfRule>
    <cfRule type="expression" dxfId="1283" priority="4407">
      <formula>$H1804="EM ANÁLISE"</formula>
    </cfRule>
  </conditionalFormatting>
  <conditionalFormatting sqref="F1811">
    <cfRule type="expression" dxfId="1282" priority="4315">
      <formula>$H1811="RECEBIDO"</formula>
    </cfRule>
    <cfRule type="expression" dxfId="1281" priority="4316">
      <formula>$H1811="EM ANÁLISE"</formula>
    </cfRule>
  </conditionalFormatting>
  <conditionalFormatting sqref="F1815">
    <cfRule type="expression" dxfId="1280" priority="3771">
      <formula>$H1815="RECEBIDO"</formula>
    </cfRule>
    <cfRule type="expression" dxfId="1279" priority="3772">
      <formula>$H1815="EM ANÁLISE"</formula>
    </cfRule>
    <cfRule type="expression" dxfId="1278" priority="3773">
      <formula>$H1815="RECEBIDO"</formula>
    </cfRule>
    <cfRule type="expression" dxfId="1277" priority="3774">
      <formula>$H1815="EM ANÁLISE"</formula>
    </cfRule>
  </conditionalFormatting>
  <conditionalFormatting sqref="F1816">
    <cfRule type="expression" dxfId="1276" priority="4123">
      <formula>$H1816="RECEBIDO"</formula>
    </cfRule>
    <cfRule type="expression" dxfId="1275" priority="4124">
      <formula>$H1816="EM ANÁLISE"</formula>
    </cfRule>
  </conditionalFormatting>
  <conditionalFormatting sqref="F1817">
    <cfRule type="expression" dxfId="1274" priority="3763">
      <formula>$H1817="RECEBIDO"</formula>
    </cfRule>
    <cfRule type="expression" dxfId="1273" priority="3764">
      <formula>$H1817="EM ANÁLISE"</formula>
    </cfRule>
    <cfRule type="expression" dxfId="1272" priority="3765">
      <formula>$H1817="RECEBIDO"</formula>
    </cfRule>
    <cfRule type="expression" dxfId="1271" priority="3766">
      <formula>$H1817="EM ANÁLISE"</formula>
    </cfRule>
  </conditionalFormatting>
  <conditionalFormatting sqref="F1821:F1823">
    <cfRule type="expression" dxfId="1270" priority="4048">
      <formula>$H1821="RECEBIDO"</formula>
    </cfRule>
    <cfRule type="expression" dxfId="1269" priority="4049">
      <formula>$H1821="EM ANÁLISE"</formula>
    </cfRule>
  </conditionalFormatting>
  <conditionalFormatting sqref="F1825">
    <cfRule type="expression" dxfId="1268" priority="3755">
      <formula>$H1825="RECEBIDO"</formula>
    </cfRule>
    <cfRule type="expression" dxfId="1267" priority="3756">
      <formula>$H1825="EM ANÁLISE"</formula>
    </cfRule>
    <cfRule type="expression" dxfId="1266" priority="3757">
      <formula>$H1825="RECEBIDO"</formula>
    </cfRule>
    <cfRule type="expression" dxfId="1265" priority="3758">
      <formula>$H1825="EM ANÁLISE"</formula>
    </cfRule>
  </conditionalFormatting>
  <conditionalFormatting sqref="F1830">
    <cfRule type="expression" dxfId="1264" priority="3967">
      <formula>$H1830="RECEBIDO"</formula>
    </cfRule>
    <cfRule type="expression" dxfId="1263" priority="3968">
      <formula>$H1830="EM ANÁLISE"</formula>
    </cfRule>
  </conditionalFormatting>
  <conditionalFormatting sqref="F1843">
    <cfRule type="expression" dxfId="1262" priority="3877">
      <formula>$H1843="RECEBIDO"</formula>
    </cfRule>
    <cfRule type="expression" dxfId="1261" priority="3878">
      <formula>$H1843="EM ANÁLISE"</formula>
    </cfRule>
  </conditionalFormatting>
  <conditionalFormatting sqref="F1848:F1849">
    <cfRule type="expression" dxfId="1260" priority="3875">
      <formula>$H1848="RECEBIDO"</formula>
    </cfRule>
    <cfRule type="expression" dxfId="1259" priority="3876">
      <formula>$H1848="EM ANÁLISE"</formula>
    </cfRule>
  </conditionalFormatting>
  <conditionalFormatting sqref="F1850">
    <cfRule type="expression" dxfId="1258" priority="3871">
      <formula>$H1850="RECEBIDO"</formula>
    </cfRule>
    <cfRule type="expression" dxfId="1257" priority="3872">
      <formula>$H1850="EM ANÁLISE"</formula>
    </cfRule>
  </conditionalFormatting>
  <conditionalFormatting sqref="F1853">
    <cfRule type="expression" dxfId="1256" priority="3863">
      <formula>$H1853="RECEBIDO"</formula>
    </cfRule>
    <cfRule type="expression" dxfId="1255" priority="3864">
      <formula>$H1853="EM ANÁLISE"</formula>
    </cfRule>
  </conditionalFormatting>
  <conditionalFormatting sqref="F1854:F1855">
    <cfRule type="expression" dxfId="1254" priority="3861">
      <formula>$H1854="RECEBIDO"</formula>
    </cfRule>
    <cfRule type="expression" dxfId="1253" priority="3862">
      <formula>$H1854="EM ANÁLISE"</formula>
    </cfRule>
  </conditionalFormatting>
  <conditionalFormatting sqref="F1856">
    <cfRule type="expression" dxfId="1252" priority="3859">
      <formula>$H1856="RECEBIDO"</formula>
    </cfRule>
    <cfRule type="expression" dxfId="1251" priority="3860">
      <formula>$H1856="EM ANÁLISE"</formula>
    </cfRule>
  </conditionalFormatting>
  <conditionalFormatting sqref="F1858">
    <cfRule type="expression" dxfId="1250" priority="3833">
      <formula>$H1858="RECEBIDO"</formula>
    </cfRule>
    <cfRule type="expression" dxfId="1249" priority="3834">
      <formula>$H1858="EM ANÁLISE"</formula>
    </cfRule>
  </conditionalFormatting>
  <conditionalFormatting sqref="F1860:F1861">
    <cfRule type="expression" dxfId="1248" priority="3845">
      <formula>$H1860="RECEBIDO"</formula>
    </cfRule>
    <cfRule type="expression" dxfId="1247" priority="3846">
      <formula>$H1860="EM ANÁLISE"</formula>
    </cfRule>
  </conditionalFormatting>
  <conditionalFormatting sqref="F1869">
    <cfRule type="expression" dxfId="1246" priority="3819">
      <formula>$H1869="RECEBIDO"</formula>
    </cfRule>
    <cfRule type="expression" dxfId="1245" priority="3820">
      <formula>$H1869="EM ANÁLISE"</formula>
    </cfRule>
  </conditionalFormatting>
  <conditionalFormatting sqref="F1871">
    <cfRule type="expression" dxfId="1244" priority="3817">
      <formula>$H1871="RECEBIDO"</formula>
    </cfRule>
    <cfRule type="expression" dxfId="1243" priority="3818">
      <formula>$H1871="EM ANÁLISE"</formula>
    </cfRule>
  </conditionalFormatting>
  <conditionalFormatting sqref="F1877:F1878">
    <cfRule type="expression" dxfId="1242" priority="3779">
      <formula>$H1877="RECEBIDO"</formula>
    </cfRule>
    <cfRule type="expression" dxfId="1241" priority="3780">
      <formula>$H1877="EM ANÁLISE"</formula>
    </cfRule>
  </conditionalFormatting>
  <conditionalFormatting sqref="F1881">
    <cfRule type="expression" dxfId="1240" priority="3751">
      <formula>$H1881="RECEBIDO"</formula>
    </cfRule>
    <cfRule type="expression" dxfId="1239" priority="3752">
      <formula>$H1881="EM ANÁLISE"</formula>
    </cfRule>
  </conditionalFormatting>
  <conditionalFormatting sqref="F1882:F1884">
    <cfRule type="expression" dxfId="1238" priority="3749">
      <formula>$H1882="RECEBIDO"</formula>
    </cfRule>
    <cfRule type="expression" dxfId="1237" priority="3750">
      <formula>$H1882="EM ANÁLISE"</formula>
    </cfRule>
  </conditionalFormatting>
  <conditionalFormatting sqref="F1888:F1889">
    <cfRule type="expression" dxfId="1236" priority="3739">
      <formula>$H1888="RECEBIDO"</formula>
    </cfRule>
    <cfRule type="expression" dxfId="1235" priority="3740">
      <formula>$H1888="EM ANÁLISE"</formula>
    </cfRule>
  </conditionalFormatting>
  <conditionalFormatting sqref="F1892:F1895">
    <cfRule type="expression" dxfId="1234" priority="3719">
      <formula>$H1892="RECEBIDO"</formula>
    </cfRule>
    <cfRule type="expression" dxfId="1233" priority="3720">
      <formula>$H1892="EM ANÁLISE"</formula>
    </cfRule>
  </conditionalFormatting>
  <conditionalFormatting sqref="F1898">
    <cfRule type="expression" dxfId="1232" priority="3673">
      <formula>$H1898="RECEBIDO"</formula>
    </cfRule>
    <cfRule type="expression" dxfId="1231" priority="3674">
      <formula>$H1898="EM ANÁLISE"</formula>
    </cfRule>
  </conditionalFormatting>
  <conditionalFormatting sqref="F1899">
    <cfRule type="expression" dxfId="1230" priority="3665">
      <formula>$H1899="RECEBIDO"</formula>
    </cfRule>
    <cfRule type="expression" dxfId="1229" priority="3666">
      <formula>$H1899="EM ANÁLISE"</formula>
    </cfRule>
  </conditionalFormatting>
  <conditionalFormatting sqref="F1901">
    <cfRule type="expression" dxfId="1228" priority="3661">
      <formula>$H1901="RECEBIDO"</formula>
    </cfRule>
    <cfRule type="expression" dxfId="1227" priority="3662">
      <formula>$H1901="EM ANÁLISE"</formula>
    </cfRule>
  </conditionalFormatting>
  <conditionalFormatting sqref="F1902">
    <cfRule type="expression" dxfId="1226" priority="3653">
      <formula>$H1902="RECEBIDO"</formula>
    </cfRule>
    <cfRule type="expression" dxfId="1225" priority="3654">
      <formula>$H1902="EM ANÁLISE"</formula>
    </cfRule>
  </conditionalFormatting>
  <conditionalFormatting sqref="F1904:F1907">
    <cfRule type="expression" dxfId="1224" priority="3643">
      <formula>$H1904="RECEBIDO"</formula>
    </cfRule>
    <cfRule type="expression" dxfId="1223" priority="3644">
      <formula>$H1904="EM ANÁLISE"</formula>
    </cfRule>
  </conditionalFormatting>
  <conditionalFormatting sqref="F1908">
    <cfRule type="expression" dxfId="1222" priority="3640">
      <formula>$H1908="RECEBIDO"</formula>
    </cfRule>
    <cfRule type="expression" dxfId="1221" priority="3641">
      <formula>$H1908="EM ANÁLISE"</formula>
    </cfRule>
  </conditionalFormatting>
  <conditionalFormatting sqref="F1910:F1911">
    <cfRule type="expression" dxfId="1220" priority="3630">
      <formula>$H1910="RECEBIDO"</formula>
    </cfRule>
    <cfRule type="expression" dxfId="1219" priority="3631">
      <formula>$H1910="EM ANÁLISE"</formula>
    </cfRule>
  </conditionalFormatting>
  <conditionalFormatting sqref="F1914">
    <cfRule type="expression" dxfId="1218" priority="3600">
      <formula>$H1914="RECEBIDO"</formula>
    </cfRule>
    <cfRule type="expression" dxfId="1217" priority="3601">
      <formula>$H1914="EM ANÁLISE"</formula>
    </cfRule>
  </conditionalFormatting>
  <conditionalFormatting sqref="F1915">
    <cfRule type="expression" dxfId="1216" priority="3598">
      <formula>$H1915="RECEBIDO"</formula>
    </cfRule>
    <cfRule type="expression" dxfId="1215" priority="3599">
      <formula>$H1915="EM ANÁLISE"</formula>
    </cfRule>
  </conditionalFormatting>
  <conditionalFormatting sqref="F1916">
    <cfRule type="expression" dxfId="1214" priority="3596">
      <formula>$H1916="RECEBIDO"</formula>
    </cfRule>
    <cfRule type="expression" dxfId="1213" priority="3597">
      <formula>$H1916="EM ANÁLISE"</formula>
    </cfRule>
  </conditionalFormatting>
  <conditionalFormatting sqref="F1917">
    <cfRule type="expression" dxfId="1212" priority="3594">
      <formula>$H1917="RECEBIDO"</formula>
    </cfRule>
    <cfRule type="expression" dxfId="1211" priority="3595">
      <formula>$H1917="EM ANÁLISE"</formula>
    </cfRule>
  </conditionalFormatting>
  <conditionalFormatting sqref="G455">
    <cfRule type="expression" dxfId="1210" priority="19872">
      <formula>$H455="LIBERADA"</formula>
    </cfRule>
    <cfRule type="expression" dxfId="1209" priority="19873">
      <formula>$H455="EM SF"</formula>
    </cfRule>
    <cfRule type="expression" dxfId="1208" priority="19874">
      <formula>$H455="LIBERADA"</formula>
    </cfRule>
  </conditionalFormatting>
  <conditionalFormatting sqref="G747">
    <cfRule type="expression" dxfId="1207" priority="6918">
      <formula>$H747="EM SF"</formula>
    </cfRule>
    <cfRule type="expression" dxfId="1206" priority="6919">
      <formula>$H747="NEGADO"</formula>
    </cfRule>
    <cfRule type="expression" dxfId="1205" priority="6923">
      <formula>$H747="EM ANÁLISE"</formula>
    </cfRule>
    <cfRule type="expression" dxfId="1204" priority="6928">
      <formula>$H747="RECEBIDO"</formula>
    </cfRule>
    <cfRule type="expression" dxfId="1203" priority="6929">
      <formula>$H747="CANCELADO"</formula>
    </cfRule>
    <cfRule type="expression" dxfId="1202" priority="6930">
      <formula>$H747="LIBERADA"</formula>
    </cfRule>
    <cfRule type="expression" dxfId="1201" priority="6932">
      <formula>$H747="EM SF"</formula>
    </cfRule>
    <cfRule type="expression" dxfId="1200" priority="6933">
      <formula>$H592="EM CONSULTA"</formula>
    </cfRule>
    <cfRule type="expression" dxfId="1199" priority="6934">
      <formula>$H592="EM CONSULTA"</formula>
    </cfRule>
    <cfRule type="expression" dxfId="1198" priority="6935">
      <formula>$H747="EM ANÁLISE"</formula>
    </cfRule>
    <cfRule type="expression" dxfId="1197" priority="6936">
      <formula>$H747="CANCELADO"</formula>
    </cfRule>
    <cfRule type="expression" dxfId="1196" priority="6937">
      <formula>$H747="RECEBIDO"</formula>
    </cfRule>
    <cfRule type="expression" dxfId="1195" priority="6938">
      <formula>$H747="EM SF"</formula>
    </cfRule>
    <cfRule type="expression" dxfId="1194" priority="6939">
      <formula>$H747="LIBERADA"</formula>
    </cfRule>
    <cfRule type="expression" dxfId="1193" priority="6940">
      <formula>$H747="EM ANÁLISE"</formula>
    </cfRule>
    <cfRule type="expression" dxfId="1192" priority="6941">
      <formula>$H592="EM CONSULTA"</formula>
    </cfRule>
    <cfRule type="expression" dxfId="1191" priority="6942">
      <formula>$H747="EM ANÁLISE"</formula>
    </cfRule>
    <cfRule type="expression" dxfId="1190" priority="6943">
      <formula>$H592="EM ANÁLISE"</formula>
    </cfRule>
    <cfRule type="expression" dxfId="1189" priority="6944">
      <formula>$H747="RECEBIDO"</formula>
    </cfRule>
    <cfRule type="expression" dxfId="1188" priority="6946">
      <formula>$H747="LIBERADA"</formula>
    </cfRule>
    <cfRule type="expression" dxfId="1187" priority="6947">
      <formula>$H747="LIBERADA"</formula>
    </cfRule>
    <cfRule type="expression" dxfId="1186" priority="6948">
      <formula>$H747="CANCELADO"</formula>
    </cfRule>
    <cfRule type="expression" dxfId="1185" priority="6949">
      <formula>$H747="EM SF"</formula>
    </cfRule>
    <cfRule type="expression" dxfId="1184" priority="6950">
      <formula>$H747="EM ANÁLISE"</formula>
    </cfRule>
    <cfRule type="expression" dxfId="1183" priority="6951">
      <formula>$H747="RECEBIDO"</formula>
    </cfRule>
    <cfRule type="expression" dxfId="1182" priority="6952">
      <formula>$H747="NEGADO"</formula>
    </cfRule>
  </conditionalFormatting>
  <conditionalFormatting sqref="G747:G748">
    <cfRule type="expression" dxfId="1181" priority="6900">
      <formula>$H747="LIBERADA"</formula>
    </cfRule>
    <cfRule type="expression" dxfId="1180" priority="6911">
      <formula>$H747="EM ANÁLISE"</formula>
    </cfRule>
  </conditionalFormatting>
  <conditionalFormatting sqref="G747:G749">
    <cfRule type="expression" dxfId="1179" priority="6842">
      <formula>$H592="EM CONSULTA"</formula>
    </cfRule>
  </conditionalFormatting>
  <conditionalFormatting sqref="G748">
    <cfRule type="expression" dxfId="1178" priority="6879">
      <formula>$H748="EM SF"</formula>
    </cfRule>
    <cfRule type="expression" dxfId="1177" priority="6880">
      <formula>$H748="NEGADO"</formula>
    </cfRule>
    <cfRule type="expression" dxfId="1176" priority="6884">
      <formula>$H748="EM ANÁLISE"</formula>
    </cfRule>
    <cfRule type="expression" dxfId="1175" priority="6889">
      <formula>$H748="RECEBIDO"</formula>
    </cfRule>
    <cfRule type="expression" dxfId="1174" priority="6890">
      <formula>$H748="CANCELADO"</formula>
    </cfRule>
    <cfRule type="expression" dxfId="1173" priority="6891">
      <formula>$H748="LIBERADA"</formula>
    </cfRule>
    <cfRule type="expression" dxfId="1172" priority="6893">
      <formula>$H748="EM SF"</formula>
    </cfRule>
    <cfRule type="expression" dxfId="1171" priority="6894">
      <formula>$H593="EM CONSULTA"</formula>
    </cfRule>
    <cfRule type="expression" dxfId="1170" priority="6895">
      <formula>$H593="EM CONSULTA"</formula>
    </cfRule>
    <cfRule type="expression" dxfId="1169" priority="6896">
      <formula>$H748="EM ANÁLISE"</formula>
    </cfRule>
    <cfRule type="expression" dxfId="1168" priority="6897">
      <formula>$H748="CANCELADO"</formula>
    </cfRule>
    <cfRule type="expression" dxfId="1167" priority="6898">
      <formula>$H748="RECEBIDO"</formula>
    </cfRule>
    <cfRule type="expression" dxfId="1166" priority="6899">
      <formula>$H748="EM SF"</formula>
    </cfRule>
    <cfRule type="expression" dxfId="1165" priority="6901">
      <formula>$H748="EM ANÁLISE"</formula>
    </cfRule>
    <cfRule type="expression" dxfId="1164" priority="6902">
      <formula>$H593="EM CONSULTA"</formula>
    </cfRule>
    <cfRule type="expression" dxfId="1163" priority="6903">
      <formula>$H748="EM ANÁLISE"</formula>
    </cfRule>
    <cfRule type="expression" dxfId="1162" priority="6904">
      <formula>$H593="EM ANÁLISE"</formula>
    </cfRule>
    <cfRule type="expression" dxfId="1161" priority="6905">
      <formula>$H748="RECEBIDO"</formula>
    </cfRule>
    <cfRule type="expression" dxfId="1160" priority="6907">
      <formula>$H748="LIBERADA"</formula>
    </cfRule>
    <cfRule type="expression" dxfId="1159" priority="6908">
      <formula>$H748="LIBERADA"</formula>
    </cfRule>
    <cfRule type="expression" dxfId="1158" priority="6909">
      <formula>$H748="CANCELADO"</formula>
    </cfRule>
    <cfRule type="expression" dxfId="1157" priority="6910">
      <formula>$H748="EM SF"</formula>
    </cfRule>
    <cfRule type="expression" dxfId="1156" priority="6912">
      <formula>$H748="RECEBIDO"</formula>
    </cfRule>
    <cfRule type="expression" dxfId="1155" priority="6913">
      <formula>$H748="NEGADO"</formula>
    </cfRule>
  </conditionalFormatting>
  <conditionalFormatting sqref="G748:G749">
    <cfRule type="expression" dxfId="1154" priority="6861">
      <formula>$H748="LIBERADA"</formula>
    </cfRule>
    <cfRule type="expression" dxfId="1153" priority="6872">
      <formula>$H748="EM ANÁLISE"</formula>
    </cfRule>
  </conditionalFormatting>
  <conditionalFormatting sqref="G749">
    <cfRule type="expression" dxfId="1152" priority="6836">
      <formula>$H749="LIBERADA"</formula>
    </cfRule>
    <cfRule type="expression" dxfId="1151" priority="6838">
      <formula>$H749="EM ANÁLISE"</formula>
    </cfRule>
    <cfRule type="expression" dxfId="1150" priority="6840">
      <formula>$H749="EM SF"</formula>
    </cfRule>
    <cfRule type="expression" dxfId="1149" priority="6841">
      <formula>$H749="NEGADO"</formula>
    </cfRule>
    <cfRule type="expression" dxfId="1148" priority="6845">
      <formula>$H749="EM ANÁLISE"</formula>
    </cfRule>
    <cfRule type="expression" dxfId="1147" priority="6850">
      <formula>$H749="RECEBIDO"</formula>
    </cfRule>
    <cfRule type="expression" dxfId="1146" priority="6851">
      <formula>$H749="CANCELADO"</formula>
    </cfRule>
    <cfRule type="expression" dxfId="1145" priority="6852">
      <formula>$H749="LIBERADA"</formula>
    </cfRule>
    <cfRule type="expression" dxfId="1144" priority="6854">
      <formula>$H749="EM SF"</formula>
    </cfRule>
    <cfRule type="expression" dxfId="1143" priority="6855">
      <formula>$H594="EM CONSULTA"</formula>
    </cfRule>
    <cfRule type="expression" dxfId="1142" priority="6856">
      <formula>$H594="EM CONSULTA"</formula>
    </cfRule>
    <cfRule type="expression" dxfId="1141" priority="6857">
      <formula>$H749="EM ANÁLISE"</formula>
    </cfRule>
    <cfRule type="expression" dxfId="1140" priority="6858">
      <formula>$H749="CANCELADO"</formula>
    </cfRule>
    <cfRule type="expression" dxfId="1139" priority="6859">
      <formula>$H749="RECEBIDO"</formula>
    </cfRule>
    <cfRule type="expression" dxfId="1138" priority="6860">
      <formula>$H749="EM SF"</formula>
    </cfRule>
    <cfRule type="expression" dxfId="1137" priority="6862">
      <formula>$H749="EM ANÁLISE"</formula>
    </cfRule>
    <cfRule type="expression" dxfId="1136" priority="6863">
      <formula>$H594="EM CONSULTA"</formula>
    </cfRule>
    <cfRule type="expression" dxfId="1135" priority="6864">
      <formula>$H749="EM ANÁLISE"</formula>
    </cfRule>
    <cfRule type="expression" dxfId="1134" priority="6865">
      <formula>$H594="EM ANÁLISE"</formula>
    </cfRule>
    <cfRule type="expression" dxfId="1133" priority="6866">
      <formula>$H749="RECEBIDO"</formula>
    </cfRule>
    <cfRule type="expression" dxfId="1132" priority="6868">
      <formula>$H749="LIBERADA"</formula>
    </cfRule>
    <cfRule type="expression" dxfId="1131" priority="6869">
      <formula>$H749="LIBERADA"</formula>
    </cfRule>
    <cfRule type="expression" dxfId="1130" priority="6870">
      <formula>$H749="CANCELADO"</formula>
    </cfRule>
    <cfRule type="expression" dxfId="1129" priority="6871">
      <formula>$H749="EM SF"</formula>
    </cfRule>
    <cfRule type="expression" dxfId="1128" priority="6873">
      <formula>$H749="RECEBIDO"</formula>
    </cfRule>
    <cfRule type="expression" dxfId="1127" priority="6874">
      <formula>$H749="NEGADO"</formula>
    </cfRule>
  </conditionalFormatting>
  <conditionalFormatting sqref="G752">
    <cfRule type="expression" dxfId="1126" priority="6797">
      <formula>$H752="LIBERADA"</formula>
    </cfRule>
    <cfRule type="expression" dxfId="1125" priority="6799">
      <formula>$H752="EM ANÁLISE"</formula>
    </cfRule>
    <cfRule type="expression" dxfId="1124" priority="6801">
      <formula>$H752="EM SF"</formula>
    </cfRule>
    <cfRule type="expression" dxfId="1123" priority="6802">
      <formula>$H752="NEGADO"</formula>
    </cfRule>
    <cfRule type="expression" dxfId="1122" priority="6803">
      <formula>$H597="EM CONSULTA"</formula>
    </cfRule>
    <cfRule type="expression" dxfId="1121" priority="6806">
      <formula>$H752="EM ANÁLISE"</formula>
    </cfRule>
    <cfRule type="expression" dxfId="1120" priority="6811">
      <formula>$H752="RECEBIDO"</formula>
    </cfRule>
    <cfRule type="expression" dxfId="1119" priority="6812">
      <formula>$H752="CANCELADO"</formula>
    </cfRule>
    <cfRule type="expression" dxfId="1118" priority="6813">
      <formula>$H752="LIBERADA"</formula>
    </cfRule>
    <cfRule type="expression" dxfId="1117" priority="6815">
      <formula>$H752="EM SF"</formula>
    </cfRule>
    <cfRule type="expression" dxfId="1116" priority="6816">
      <formula>$H597="EM CONSULTA"</formula>
    </cfRule>
    <cfRule type="expression" dxfId="1115" priority="6817">
      <formula>$H597="EM CONSULTA"</formula>
    </cfRule>
    <cfRule type="expression" dxfId="1114" priority="6818">
      <formula>$H752="EM ANÁLISE"</formula>
    </cfRule>
    <cfRule type="expression" dxfId="1113" priority="6819">
      <formula>$H752="CANCELADO"</formula>
    </cfRule>
    <cfRule type="expression" dxfId="1112" priority="6820">
      <formula>$H752="RECEBIDO"</formula>
    </cfRule>
    <cfRule type="expression" dxfId="1111" priority="6821">
      <formula>$H752="EM SF"</formula>
    </cfRule>
    <cfRule type="expression" dxfId="1110" priority="6822">
      <formula>$H752="LIBERADA"</formula>
    </cfRule>
    <cfRule type="expression" dxfId="1109" priority="6823">
      <formula>$H752="EM ANÁLISE"</formula>
    </cfRule>
    <cfRule type="expression" dxfId="1108" priority="6824">
      <formula>$H597="EM CONSULTA"</formula>
    </cfRule>
    <cfRule type="expression" dxfId="1107" priority="6825">
      <formula>$H752="EM ANÁLISE"</formula>
    </cfRule>
    <cfRule type="expression" dxfId="1106" priority="6826">
      <formula>$H597="EM ANÁLISE"</formula>
    </cfRule>
    <cfRule type="expression" dxfId="1105" priority="6827">
      <formula>$H752="RECEBIDO"</formula>
    </cfRule>
    <cfRule type="expression" dxfId="1104" priority="6829">
      <formula>$H752="LIBERADA"</formula>
    </cfRule>
    <cfRule type="expression" dxfId="1103" priority="6830">
      <formula>$H752="LIBERADA"</formula>
    </cfRule>
    <cfRule type="expression" dxfId="1102" priority="6831">
      <formula>$H752="CANCELADO"</formula>
    </cfRule>
    <cfRule type="expression" dxfId="1101" priority="6832">
      <formula>$H752="EM SF"</formula>
    </cfRule>
    <cfRule type="expression" dxfId="1100" priority="6833">
      <formula>$H752="EM ANÁLISE"</formula>
    </cfRule>
    <cfRule type="expression" dxfId="1099" priority="6834">
      <formula>$H752="RECEBIDO"</formula>
    </cfRule>
    <cfRule type="expression" dxfId="1098" priority="6835">
      <formula>$H752="NEGADO"</formula>
    </cfRule>
  </conditionalFormatting>
  <conditionalFormatting sqref="H957:H1000">
    <cfRule type="expression" dxfId="1097" priority="6337">
      <formula>#REF!="EM CONSULTA"</formula>
    </cfRule>
  </conditionalFormatting>
  <conditionalFormatting sqref="H1000">
    <cfRule type="expression" dxfId="1096" priority="6319">
      <formula>$H1000="LIBERADA"</formula>
    </cfRule>
    <cfRule type="expression" dxfId="1095" priority="6320">
      <formula>$H1000="LIBERADA"</formula>
    </cfRule>
    <cfRule type="expression" dxfId="1094" priority="6321">
      <formula>$H1000="EM SF"</formula>
    </cfRule>
    <cfRule type="expression" dxfId="1093" priority="6322">
      <formula>$H1000="NEGADO"</formula>
    </cfRule>
    <cfRule type="expression" dxfId="1092" priority="6323">
      <formula>$H1000="CANCELADO"</formula>
    </cfRule>
    <cfRule type="expression" dxfId="1091" priority="6324">
      <formula>$H1000="LIBERADA"</formula>
    </cfRule>
    <cfRule type="expression" dxfId="1090" priority="6325">
      <formula>$H1000="EM SF"</formula>
    </cfRule>
    <cfRule type="expression" dxfId="1089" priority="6326">
      <formula>$H1000="CANCELADO"</formula>
    </cfRule>
    <cfRule type="expression" dxfId="1088" priority="6327">
      <formula>$H1000="EM SF"</formula>
    </cfRule>
    <cfRule type="expression" dxfId="1087" priority="6328">
      <formula>$H1000="LIBERADA"</formula>
    </cfRule>
    <cfRule type="expression" dxfId="1086" priority="6329">
      <formula>$H1000="RECEBIDO"</formula>
    </cfRule>
    <cfRule type="expression" dxfId="1085" priority="6330">
      <formula>$H1000="LIBERADA"</formula>
    </cfRule>
    <cfRule type="expression" dxfId="1084" priority="6331">
      <formula>$H1000="EM SF"</formula>
    </cfRule>
    <cfRule type="expression" dxfId="1083" priority="6332">
      <formula>$H1000="LIBERADA"</formula>
    </cfRule>
    <cfRule type="expression" dxfId="1082" priority="6333">
      <formula>$H1000="CANCELADO"</formula>
    </cfRule>
    <cfRule type="expression" dxfId="1081" priority="6334">
      <formula>$H1000="EM SF"</formula>
    </cfRule>
    <cfRule type="expression" dxfId="1080" priority="6335">
      <formula>$H1000="EM CONSULTA"</formula>
    </cfRule>
    <cfRule type="expression" dxfId="1079" priority="6336">
      <formula>$H1000="NEGADO"</formula>
    </cfRule>
    <cfRule type="expression" dxfId="1078" priority="6340">
      <formula>$H1000="RECEBIDO"</formula>
    </cfRule>
    <cfRule type="expression" dxfId="1077" priority="6342">
      <formula>#REF!="EM ANÁLISE"</formula>
    </cfRule>
    <cfRule type="expression" dxfId="1076" priority="6343">
      <formula>$H1000="RECEBIDO"</formula>
    </cfRule>
    <cfRule type="expression" dxfId="1075" priority="6345">
      <formula>$H1000="EM ANÁLISE"</formula>
    </cfRule>
    <cfRule type="expression" dxfId="1074" priority="6346">
      <formula>#REF!="EM CONSULTA"</formula>
    </cfRule>
    <cfRule type="expression" dxfId="1073" priority="6347">
      <formula>#REF!="EM CONSULTA"</formula>
    </cfRule>
    <cfRule type="expression" dxfId="1072" priority="6348">
      <formula>$H1000="EM ANÁLISE"</formula>
    </cfRule>
    <cfRule type="expression" dxfId="1071" priority="6349">
      <formula>#REF!="EM CONSULTA"</formula>
    </cfRule>
    <cfRule type="expression" dxfId="1070" priority="6350">
      <formula>$H1000="EM ANÁLISE"</formula>
    </cfRule>
  </conditionalFormatting>
  <conditionalFormatting sqref="H1004 H1019:H1021 H1040">
    <cfRule type="expression" dxfId="1069" priority="6195">
      <formula>#REF!="EM CONSULTA"</formula>
    </cfRule>
  </conditionalFormatting>
  <conditionalFormatting sqref="H1006:H1007 H1062 I798 I802 I819 H1106:H1107 H1109 H1122 H1124:H1125 H1138 H1140 H1143 H1148 H1155 H1163:H1164 H1170 H1176 H1197:H1198 H1201 H1203:H1204 H1206:H1207 H1222 H1224:H1225 H1228:H1231 H1233 H1237:H1238 H1240 H1244 H1254 H1256 H1260:H1261 H1263 H1267 H1304:H1306 H1308 H1324 H1329 H1369 B819:G819 B802:G802 B798:G798 B778:G778 B768:G769 B766:G766 B762:G762 B741:G741 B736:G736 B714:G714 B711:G712 B698:G698 B564:G564 E275:G277 B274:D277 F274:G274 B723:G729 I805:I816 B805:G816 H1269:H1271 H1273:H1277 H1326:H1327 I564 I736 I741 I768:I769 I778 I274:I277 I698 I711:I712 I714 I723:I729 I766 I762">
    <cfRule type="expression" dxfId="1068" priority="6574">
      <formula>$H274="RECEBIDO"</formula>
    </cfRule>
  </conditionalFormatting>
  <conditionalFormatting sqref="H1006:H1007">
    <cfRule type="expression" dxfId="1067" priority="6571">
      <formula>$H1006="RECEBIDO"</formula>
    </cfRule>
  </conditionalFormatting>
  <conditionalFormatting sqref="H1006:H1010 H1140 H1148 H1163:H1164">
    <cfRule type="expression" dxfId="1066" priority="5682">
      <formula>#REF!="EM CONSULTA"</formula>
    </cfRule>
  </conditionalFormatting>
  <conditionalFormatting sqref="H1007 H1075 H1097:H1098 H1129 H1146 H1166:H1167 H1180 H1182 H1213 H1220 H1242 H1262 H1266 H1274 H1311 H1317:H1322 H1338 H1355 H1360 H1377 H1385:H1386 H1388 H1401 H1410 H1413 H1417:H1418 H1420 H1425 H1428:H1431 H1434 H1441 H1443:H1444 H1449:H1450 H1456 H1458:H1459 H1465:H1467 H1473 H1476 H1478 H1480:H1481 H1483 H1488:H1489 H1493 H1508 H1516:H1517 H1535 H1546 H1554">
    <cfRule type="expression" dxfId="1065" priority="6579">
      <formula>$H1007="EM ANÁLISE"</formula>
    </cfRule>
    <cfRule type="expression" dxfId="1064" priority="6581">
      <formula>$H1007="EM ANÁLISE"</formula>
    </cfRule>
  </conditionalFormatting>
  <conditionalFormatting sqref="H1007">
    <cfRule type="expression" dxfId="1063" priority="6576">
      <formula>$H1007="EM ANÁLISE"</formula>
    </cfRule>
  </conditionalFormatting>
  <conditionalFormatting sqref="H1007 H1410 H1401 H1360 H1146 H1443:H1444 H1441 H1434 H1425 H1338 H1311 H1242 H1213 H1180 H1075 H1478 H1456 H1417:H1418 H1220 H1097:H1098 H1274 H1266 H1262 H1476 H1473 H1458:H1459 H1449:H1450 H1420 H1385:H1386 H1182 H1129 H1554 H1546 H1535 H1516:H1517 H1508 H1493 H1488:H1489 H1483 H1480:H1481 H1465:H1467 H1428:H1431 H1413 H1388 H1377 H1355 H1166:H1167 H1317:H1322">
    <cfRule type="expression" dxfId="1062" priority="6577">
      <formula>#REF!="EM CONSULTA"</formula>
    </cfRule>
    <cfRule type="expression" dxfId="1061" priority="6578">
      <formula>#REF!="EM CONSULTA"</formula>
    </cfRule>
    <cfRule type="expression" dxfId="1060" priority="6580">
      <formula>#REF!="EM CONSULTA"</formula>
    </cfRule>
  </conditionalFormatting>
  <conditionalFormatting sqref="H1007">
    <cfRule type="expression" dxfId="1059" priority="6550">
      <formula>$H1007="LIBERADA"</formula>
    </cfRule>
    <cfRule type="expression" dxfId="1058" priority="6551">
      <formula>$H1007="LIBERADA"</formula>
    </cfRule>
    <cfRule type="expression" dxfId="1057" priority="6552">
      <formula>$H1007="EM SF"</formula>
    </cfRule>
    <cfRule type="expression" dxfId="1056" priority="6553">
      <formula>$H1007="NEGADO"</formula>
    </cfRule>
    <cfRule type="expression" dxfId="1055" priority="6554">
      <formula>$H1007="CANCELADO"</formula>
    </cfRule>
    <cfRule type="expression" dxfId="1054" priority="6555">
      <formula>$H1007="LIBERADA"</formula>
    </cfRule>
    <cfRule type="expression" dxfId="1053" priority="6556">
      <formula>$H1007="EM SF"</formula>
    </cfRule>
    <cfRule type="expression" dxfId="1052" priority="6557">
      <formula>$H1007="CANCELADO"</formula>
    </cfRule>
    <cfRule type="expression" dxfId="1051" priority="6558">
      <formula>$H1007="EM SF"</formula>
    </cfRule>
    <cfRule type="expression" dxfId="1050" priority="6559">
      <formula>$H1007="LIBERADA"</formula>
    </cfRule>
    <cfRule type="expression" dxfId="1049" priority="6560">
      <formula>$H1007="RECEBIDO"</formula>
    </cfRule>
    <cfRule type="expression" dxfId="1048" priority="6561">
      <formula>$H1007="LIBERADA"</formula>
    </cfRule>
    <cfRule type="expression" dxfId="1047" priority="6562">
      <formula>$H1007="EM SF"</formula>
    </cfRule>
    <cfRule type="expression" dxfId="1046" priority="6563">
      <formula>$H1007="LIBERADA"</formula>
    </cfRule>
    <cfRule type="expression" dxfId="1045" priority="6564">
      <formula>$H1007="CANCELADO"</formula>
    </cfRule>
    <cfRule type="expression" dxfId="1044" priority="6565">
      <formula>$H1007="EM SF"</formula>
    </cfRule>
    <cfRule type="expression" dxfId="1043" priority="6566">
      <formula>$H1007="EM CONSULTA"</formula>
    </cfRule>
    <cfRule type="expression" dxfId="1042" priority="6567">
      <formula>$H1007="NEGADO"</formula>
    </cfRule>
  </conditionalFormatting>
  <conditionalFormatting sqref="H1008">
    <cfRule type="expression" dxfId="1041" priority="6517">
      <formula>$H1008="LIBERADA"</formula>
    </cfRule>
    <cfRule type="expression" dxfId="1040" priority="6518">
      <formula>$H1008="LIBERADA"</formula>
    </cfRule>
    <cfRule type="expression" dxfId="1039" priority="6519">
      <formula>$H1008="EM SF"</formula>
    </cfRule>
    <cfRule type="expression" dxfId="1038" priority="6520">
      <formula>$H1008="NEGADO"</formula>
    </cfRule>
    <cfRule type="expression" dxfId="1037" priority="6521">
      <formula>$H1008="CANCELADO"</formula>
    </cfRule>
    <cfRule type="expression" dxfId="1036" priority="6522">
      <formula>$H1008="LIBERADA"</formula>
    </cfRule>
    <cfRule type="expression" dxfId="1035" priority="6523">
      <formula>$H1008="EM SF"</formula>
    </cfRule>
    <cfRule type="expression" dxfId="1034" priority="6524">
      <formula>$H1008="CANCELADO"</formula>
    </cfRule>
    <cfRule type="expression" dxfId="1033" priority="6525">
      <formula>$H1008="EM SF"</formula>
    </cfRule>
    <cfRule type="expression" dxfId="1032" priority="6526">
      <formula>$H1008="LIBERADA"</formula>
    </cfRule>
    <cfRule type="expression" dxfId="1031" priority="6527">
      <formula>$H1008="RECEBIDO"</formula>
    </cfRule>
    <cfRule type="expression" dxfId="1030" priority="6528">
      <formula>$H1008="LIBERADA"</formula>
    </cfRule>
    <cfRule type="expression" dxfId="1029" priority="6529">
      <formula>$H1008="EM SF"</formula>
    </cfRule>
    <cfRule type="expression" dxfId="1028" priority="6530">
      <formula>$H1008="LIBERADA"</formula>
    </cfRule>
    <cfRule type="expression" dxfId="1027" priority="6531">
      <formula>$H1008="CANCELADO"</formula>
    </cfRule>
    <cfRule type="expression" dxfId="1026" priority="6532">
      <formula>$H1008="EM SF"</formula>
    </cfRule>
    <cfRule type="expression" dxfId="1025" priority="6533">
      <formula>$H1008="EM CONSULTA"</formula>
    </cfRule>
    <cfRule type="expression" dxfId="1024" priority="6534">
      <formula>$H1008="NEGADO"</formula>
    </cfRule>
    <cfRule type="expression" dxfId="1023" priority="6538">
      <formula>$H1008="RECEBIDO"</formula>
    </cfRule>
    <cfRule type="expression" dxfId="1022" priority="6540">
      <formula>#REF!="EM ANÁLISE"</formula>
    </cfRule>
    <cfRule type="expression" dxfId="1021" priority="6541">
      <formula>$H1008="RECEBIDO"</formula>
    </cfRule>
    <cfRule type="expression" dxfId="1020" priority="6543">
      <formula>$H1008="EM ANÁLISE"</formula>
    </cfRule>
    <cfRule type="expression" dxfId="1019" priority="6544">
      <formula>#REF!="EM CONSULTA"</formula>
    </cfRule>
    <cfRule type="expression" dxfId="1018" priority="6545">
      <formula>#REF!="EM CONSULTA"</formula>
    </cfRule>
    <cfRule type="expression" dxfId="1017" priority="6546">
      <formula>$H1008="EM ANÁLISE"</formula>
    </cfRule>
    <cfRule type="expression" dxfId="1016" priority="6547">
      <formula>#REF!="EM CONSULTA"</formula>
    </cfRule>
    <cfRule type="expression" dxfId="1015" priority="6548">
      <formula>$H1008="EM ANÁLISE"</formula>
    </cfRule>
  </conditionalFormatting>
  <conditionalFormatting sqref="H1009">
    <cfRule type="expression" dxfId="1014" priority="5981">
      <formula>$H1009="EM CONSULTA"</formula>
    </cfRule>
    <cfRule type="expression" dxfId="1013" priority="5985">
      <formula>$H1009="RECEBIDO"</formula>
    </cfRule>
    <cfRule type="expression" dxfId="1012" priority="5986">
      <formula>$H1009="RECEBIDO"</formula>
    </cfRule>
    <cfRule type="expression" dxfId="1011" priority="5987">
      <formula>#REF!="EM ANÁLISE"</formula>
    </cfRule>
    <cfRule type="expression" dxfId="1010" priority="5988">
      <formula>$H1009="RECEBIDO"</formula>
    </cfRule>
    <cfRule type="expression" dxfId="1009" priority="5989">
      <formula>$H1009="RECEBIDO"</formula>
    </cfRule>
    <cfRule type="expression" dxfId="1008" priority="5990">
      <formula>$H1009="EM ANÁLISE"</formula>
    </cfRule>
    <cfRule type="expression" dxfId="1007" priority="5991">
      <formula>#REF!="EM CONSULTA"</formula>
    </cfRule>
    <cfRule type="expression" dxfId="1006" priority="5992">
      <formula>#REF!="EM CONSULTA"</formula>
    </cfRule>
    <cfRule type="expression" dxfId="1005" priority="5993">
      <formula>$H1009="EM ANÁLISE"</formula>
    </cfRule>
    <cfRule type="expression" dxfId="1004" priority="5994">
      <formula>#REF!="EM CONSULTA"</formula>
    </cfRule>
    <cfRule type="expression" dxfId="1003" priority="5995">
      <formula>$H1009="EM ANÁLISE"</formula>
    </cfRule>
  </conditionalFormatting>
  <conditionalFormatting sqref="H1012">
    <cfRule type="expression" dxfId="1002" priority="6418">
      <formula>$H1012="LIBERADA"</formula>
    </cfRule>
    <cfRule type="expression" dxfId="1001" priority="6419">
      <formula>$H1012="LIBERADA"</formula>
    </cfRule>
    <cfRule type="expression" dxfId="1000" priority="6420">
      <formula>$H1012="EM SF"</formula>
    </cfRule>
    <cfRule type="expression" dxfId="999" priority="6421">
      <formula>$H1012="NEGADO"</formula>
    </cfRule>
    <cfRule type="expression" dxfId="998" priority="6422">
      <formula>$H1012="CANCELADO"</formula>
    </cfRule>
    <cfRule type="expression" dxfId="997" priority="6423">
      <formula>$H1012="LIBERADA"</formula>
    </cfRule>
    <cfRule type="expression" dxfId="996" priority="6424">
      <formula>$H1012="EM SF"</formula>
    </cfRule>
    <cfRule type="expression" dxfId="995" priority="6425">
      <formula>$H1012="CANCELADO"</formula>
    </cfRule>
    <cfRule type="expression" dxfId="994" priority="6426">
      <formula>$H1012="EM SF"</formula>
    </cfRule>
    <cfRule type="expression" dxfId="993" priority="6427">
      <formula>$H1012="LIBERADA"</formula>
    </cfRule>
    <cfRule type="expression" dxfId="992" priority="6428">
      <formula>$H1012="RECEBIDO"</formula>
    </cfRule>
    <cfRule type="expression" dxfId="991" priority="6429">
      <formula>$H1012="LIBERADA"</formula>
    </cfRule>
    <cfRule type="expression" dxfId="990" priority="6430">
      <formula>$H1012="EM SF"</formula>
    </cfRule>
    <cfRule type="expression" dxfId="989" priority="6431">
      <formula>$H1012="LIBERADA"</formula>
    </cfRule>
    <cfRule type="expression" dxfId="988" priority="6432">
      <formula>$H1012="CANCELADO"</formula>
    </cfRule>
    <cfRule type="expression" dxfId="987" priority="6433">
      <formula>$H1012="EM SF"</formula>
    </cfRule>
    <cfRule type="expression" dxfId="986" priority="6434">
      <formula>$H1012="EM CONSULTA"</formula>
    </cfRule>
    <cfRule type="expression" dxfId="985" priority="6435">
      <formula>$H1012="NEGADO"</formula>
    </cfRule>
    <cfRule type="expression" dxfId="984" priority="6439">
      <formula>$H1012="RECEBIDO"</formula>
    </cfRule>
    <cfRule type="expression" dxfId="983" priority="6441">
      <formula>#REF!="EM ANÁLISE"</formula>
    </cfRule>
    <cfRule type="expression" dxfId="982" priority="6442">
      <formula>$H1012="RECEBIDO"</formula>
    </cfRule>
    <cfRule type="expression" dxfId="981" priority="6444">
      <formula>$H1012="EM ANÁLISE"</formula>
    </cfRule>
    <cfRule type="expression" dxfId="980" priority="6445">
      <formula>#REF!="EM CONSULTA"</formula>
    </cfRule>
    <cfRule type="expression" dxfId="979" priority="6446">
      <formula>#REF!="EM CONSULTA"</formula>
    </cfRule>
    <cfRule type="expression" dxfId="978" priority="6447">
      <formula>$H1012="EM ANÁLISE"</formula>
    </cfRule>
    <cfRule type="expression" dxfId="977" priority="6448">
      <formula>#REF!="EM CONSULTA"</formula>
    </cfRule>
    <cfRule type="expression" dxfId="976" priority="6449">
      <formula>$H1012="EM ANÁLISE"</formula>
    </cfRule>
  </conditionalFormatting>
  <conditionalFormatting sqref="H1012:H1013">
    <cfRule type="expression" dxfId="975" priority="6403">
      <formula>#REF!="EM CONSULTA"</formula>
    </cfRule>
  </conditionalFormatting>
  <conditionalFormatting sqref="H1013">
    <cfRule type="expression" dxfId="974" priority="6385">
      <formula>$H1013="LIBERADA"</formula>
    </cfRule>
    <cfRule type="expression" dxfId="973" priority="6386">
      <formula>$H1013="LIBERADA"</formula>
    </cfRule>
    <cfRule type="expression" dxfId="972" priority="6387">
      <formula>$H1013="EM SF"</formula>
    </cfRule>
    <cfRule type="expression" dxfId="971" priority="6388">
      <formula>$H1013="NEGADO"</formula>
    </cfRule>
    <cfRule type="expression" dxfId="970" priority="6389">
      <formula>$H1013="CANCELADO"</formula>
    </cfRule>
    <cfRule type="expression" dxfId="969" priority="6390">
      <formula>$H1013="LIBERADA"</formula>
    </cfRule>
    <cfRule type="expression" dxfId="968" priority="6391">
      <formula>$H1013="EM SF"</formula>
    </cfRule>
    <cfRule type="expression" dxfId="967" priority="6392">
      <formula>$H1013="CANCELADO"</formula>
    </cfRule>
    <cfRule type="expression" dxfId="966" priority="6393">
      <formula>$H1013="EM SF"</formula>
    </cfRule>
    <cfRule type="expression" dxfId="965" priority="6394">
      <formula>$H1013="LIBERADA"</formula>
    </cfRule>
    <cfRule type="expression" dxfId="964" priority="6395">
      <formula>$H1013="RECEBIDO"</formula>
    </cfRule>
    <cfRule type="expression" dxfId="963" priority="6396">
      <formula>$H1013="LIBERADA"</formula>
    </cfRule>
    <cfRule type="expression" dxfId="962" priority="6397">
      <formula>$H1013="EM SF"</formula>
    </cfRule>
    <cfRule type="expression" dxfId="961" priority="6398">
      <formula>$H1013="LIBERADA"</formula>
    </cfRule>
    <cfRule type="expression" dxfId="960" priority="6399">
      <formula>$H1013="CANCELADO"</formula>
    </cfRule>
    <cfRule type="expression" dxfId="959" priority="6400">
      <formula>$H1013="EM SF"</formula>
    </cfRule>
    <cfRule type="expression" dxfId="958" priority="6401">
      <formula>$H1013="EM CONSULTA"</formula>
    </cfRule>
    <cfRule type="expression" dxfId="957" priority="6402">
      <formula>$H1013="NEGADO"</formula>
    </cfRule>
    <cfRule type="expression" dxfId="956" priority="6406">
      <formula>$H1013="RECEBIDO"</formula>
    </cfRule>
    <cfRule type="expression" dxfId="955" priority="6408">
      <formula>#REF!="EM ANÁLISE"</formula>
    </cfRule>
    <cfRule type="expression" dxfId="954" priority="6409">
      <formula>$H1013="RECEBIDO"</formula>
    </cfRule>
    <cfRule type="expression" dxfId="953" priority="6411">
      <formula>$H1013="EM ANÁLISE"</formula>
    </cfRule>
    <cfRule type="expression" dxfId="952" priority="6412">
      <formula>#REF!="EM CONSULTA"</formula>
    </cfRule>
    <cfRule type="expression" dxfId="951" priority="6413">
      <formula>#REF!="EM CONSULTA"</formula>
    </cfRule>
    <cfRule type="expression" dxfId="950" priority="6414">
      <formula>$H1013="EM ANÁLISE"</formula>
    </cfRule>
    <cfRule type="expression" dxfId="949" priority="6415">
      <formula>#REF!="EM CONSULTA"</formula>
    </cfRule>
    <cfRule type="expression" dxfId="948" priority="6416">
      <formula>$H1013="EM ANÁLISE"</formula>
    </cfRule>
  </conditionalFormatting>
  <conditionalFormatting sqref="H1017 H1035:H1036">
    <cfRule type="expression" dxfId="947" priority="5902">
      <formula>#REF!="EM CONSULTA"</formula>
    </cfRule>
  </conditionalFormatting>
  <conditionalFormatting sqref="H1017">
    <cfRule type="expression" dxfId="946" priority="6352">
      <formula>$H1017="LIBERADA"</formula>
    </cfRule>
    <cfRule type="expression" dxfId="945" priority="6353">
      <formula>$H1017="LIBERADA"</formula>
    </cfRule>
    <cfRule type="expression" dxfId="944" priority="6354">
      <formula>$H1017="EM SF"</formula>
    </cfRule>
    <cfRule type="expression" dxfId="943" priority="6355">
      <formula>$H1017="NEGADO"</formula>
    </cfRule>
    <cfRule type="expression" dxfId="942" priority="6356">
      <formula>$H1017="CANCELADO"</formula>
    </cfRule>
    <cfRule type="expression" dxfId="941" priority="6357">
      <formula>$H1017="LIBERADA"</formula>
    </cfRule>
    <cfRule type="expression" dxfId="940" priority="6358">
      <formula>$H1017="EM SF"</formula>
    </cfRule>
    <cfRule type="expression" dxfId="939" priority="6359">
      <formula>$H1017="CANCELADO"</formula>
    </cfRule>
    <cfRule type="expression" dxfId="938" priority="6360">
      <formula>$H1017="EM SF"</formula>
    </cfRule>
    <cfRule type="expression" dxfId="937" priority="6361">
      <formula>$H1017="LIBERADA"</formula>
    </cfRule>
    <cfRule type="expression" dxfId="936" priority="6362">
      <formula>$H1017="RECEBIDO"</formula>
    </cfRule>
    <cfRule type="expression" dxfId="935" priority="6363">
      <formula>$H1017="LIBERADA"</formula>
    </cfRule>
    <cfRule type="expression" dxfId="934" priority="6364">
      <formula>$H1017="EM SF"</formula>
    </cfRule>
    <cfRule type="expression" dxfId="933" priority="6365">
      <formula>$H1017="LIBERADA"</formula>
    </cfRule>
    <cfRule type="expression" dxfId="932" priority="6366">
      <formula>$H1017="CANCELADO"</formula>
    </cfRule>
    <cfRule type="expression" dxfId="931" priority="6367">
      <formula>$H1017="EM SF"</formula>
    </cfRule>
    <cfRule type="expression" dxfId="930" priority="6368">
      <formula>$H1017="EM CONSULTA"</formula>
    </cfRule>
    <cfRule type="expression" dxfId="929" priority="6369">
      <formula>$H1017="NEGADO"</formula>
    </cfRule>
    <cfRule type="expression" dxfId="928" priority="6373">
      <formula>$H1017="RECEBIDO"</formula>
    </cfRule>
    <cfRule type="expression" dxfId="927" priority="6375">
      <formula>#REF!="EM ANÁLISE"</formula>
    </cfRule>
    <cfRule type="expression" dxfId="926" priority="6376">
      <formula>$H1017="RECEBIDO"</formula>
    </cfRule>
    <cfRule type="expression" dxfId="925" priority="6378">
      <formula>$H1017="EM ANÁLISE"</formula>
    </cfRule>
    <cfRule type="expression" dxfId="924" priority="6379">
      <formula>#REF!="EM CONSULTA"</formula>
    </cfRule>
    <cfRule type="expression" dxfId="923" priority="6380">
      <formula>#REF!="EM CONSULTA"</formula>
    </cfRule>
    <cfRule type="expression" dxfId="922" priority="6381">
      <formula>$H1017="EM ANÁLISE"</formula>
    </cfRule>
    <cfRule type="expression" dxfId="921" priority="6382">
      <formula>#REF!="EM CONSULTA"</formula>
    </cfRule>
    <cfRule type="expression" dxfId="920" priority="6383">
      <formula>$H1017="EM ANÁLISE"</formula>
    </cfRule>
  </conditionalFormatting>
  <conditionalFormatting sqref="H1026:H1027 H1192:H1193 H1313:H1314 H1342">
    <cfRule type="expression" dxfId="919" priority="5567">
      <formula>#REF!="EM CONSULTA"</formula>
    </cfRule>
  </conditionalFormatting>
  <conditionalFormatting sqref="H1030 H1151 H1286 H1324:H1327">
    <cfRule type="expression" dxfId="918" priority="5542">
      <formula>#REF!="EM CONSULTA"</formula>
    </cfRule>
  </conditionalFormatting>
  <conditionalFormatting sqref="H1035:H1036">
    <cfRule type="expression" dxfId="917" priority="5901">
      <formula>$H1035="EM CONSULTA"</formula>
    </cfRule>
    <cfRule type="expression" dxfId="916" priority="5905">
      <formula>$H1035="RECEBIDO"</formula>
    </cfRule>
    <cfRule type="expression" dxfId="915" priority="5906">
      <formula>$H1035="RECEBIDO"</formula>
    </cfRule>
    <cfRule type="expression" dxfId="914" priority="5907">
      <formula>#REF!="EM ANÁLISE"</formula>
    </cfRule>
    <cfRule type="expression" dxfId="913" priority="5908">
      <formula>$H1035="RECEBIDO"</formula>
    </cfRule>
    <cfRule type="expression" dxfId="912" priority="5909">
      <formula>$H1035="RECEBIDO"</formula>
    </cfRule>
    <cfRule type="expression" dxfId="911" priority="5910">
      <formula>$H1035="EM ANÁLISE"</formula>
    </cfRule>
    <cfRule type="expression" dxfId="910" priority="5911">
      <formula>#REF!="EM CONSULTA"</formula>
    </cfRule>
    <cfRule type="expression" dxfId="909" priority="5912">
      <formula>#REF!="EM CONSULTA"</formula>
    </cfRule>
    <cfRule type="expression" dxfId="908" priority="5913">
      <formula>$H1035="EM ANÁLISE"</formula>
    </cfRule>
    <cfRule type="expression" dxfId="907" priority="5914">
      <formula>#REF!="EM CONSULTA"</formula>
    </cfRule>
    <cfRule type="expression" dxfId="906" priority="5915">
      <formula>$H1035="EM ANÁLISE"</formula>
    </cfRule>
  </conditionalFormatting>
  <conditionalFormatting sqref="H1040">
    <cfRule type="expression" dxfId="905" priority="6177">
      <formula>$H1040="LIBERADA"</formula>
    </cfRule>
    <cfRule type="expression" dxfId="904" priority="6178">
      <formula>$H1040="LIBERADA"</formula>
    </cfRule>
    <cfRule type="expression" dxfId="903" priority="6179">
      <formula>$H1040="EM SF"</formula>
    </cfRule>
    <cfRule type="expression" dxfId="902" priority="6180">
      <formula>$H1040="NEGADO"</formula>
    </cfRule>
    <cfRule type="expression" dxfId="901" priority="6181">
      <formula>$H1040="CANCELADO"</formula>
    </cfRule>
    <cfRule type="expression" dxfId="900" priority="6182">
      <formula>$H1040="LIBERADA"</formula>
    </cfRule>
    <cfRule type="expression" dxfId="899" priority="6183">
      <formula>$H1040="EM SF"</formula>
    </cfRule>
    <cfRule type="expression" dxfId="898" priority="6184">
      <formula>$H1040="CANCELADO"</formula>
    </cfRule>
    <cfRule type="expression" dxfId="897" priority="6185">
      <formula>$H1040="EM SF"</formula>
    </cfRule>
    <cfRule type="expression" dxfId="896" priority="6186">
      <formula>$H1040="LIBERADA"</formula>
    </cfRule>
    <cfRule type="expression" dxfId="895" priority="6187">
      <formula>$H1040="RECEBIDO"</formula>
    </cfRule>
    <cfRule type="expression" dxfId="894" priority="6188">
      <formula>$H1040="LIBERADA"</formula>
    </cfRule>
    <cfRule type="expression" dxfId="893" priority="6189">
      <formula>$H1040="EM SF"</formula>
    </cfRule>
    <cfRule type="expression" dxfId="892" priority="6190">
      <formula>$H1040="LIBERADA"</formula>
    </cfRule>
    <cfRule type="expression" dxfId="891" priority="6191">
      <formula>$H1040="CANCELADO"</formula>
    </cfRule>
    <cfRule type="expression" dxfId="890" priority="6192">
      <formula>$H1040="EM SF"</formula>
    </cfRule>
    <cfRule type="expression" dxfId="889" priority="6193">
      <formula>$H1040="EM CONSULTA"</formula>
    </cfRule>
    <cfRule type="expression" dxfId="888" priority="6194">
      <formula>$H1040="NEGADO"</formula>
    </cfRule>
    <cfRule type="expression" dxfId="887" priority="6198">
      <formula>$H1040="RECEBIDO"</formula>
    </cfRule>
    <cfRule type="expression" dxfId="886" priority="6200">
      <formula>#REF!="EM ANÁLISE"</formula>
    </cfRule>
    <cfRule type="expression" dxfId="885" priority="6201">
      <formula>$H1040="RECEBIDO"</formula>
    </cfRule>
    <cfRule type="expression" dxfId="884" priority="6203">
      <formula>$H1040="EM ANÁLISE"</formula>
    </cfRule>
    <cfRule type="expression" dxfId="883" priority="6204">
      <formula>#REF!="EM CONSULTA"</formula>
    </cfRule>
    <cfRule type="expression" dxfId="882" priority="6205">
      <formula>#REF!="EM CONSULTA"</formula>
    </cfRule>
    <cfRule type="expression" dxfId="881" priority="6206">
      <formula>$H1040="EM ANÁLISE"</formula>
    </cfRule>
    <cfRule type="expression" dxfId="880" priority="6207">
      <formula>#REF!="EM CONSULTA"</formula>
    </cfRule>
    <cfRule type="expression" dxfId="879" priority="6208">
      <formula>$H1040="EM ANÁLISE"</formula>
    </cfRule>
  </conditionalFormatting>
  <conditionalFormatting sqref="H1043">
    <cfRule type="expression" dxfId="878" priority="6451">
      <formula>$H1043="LIBERADA"</formula>
    </cfRule>
    <cfRule type="expression" dxfId="877" priority="6452">
      <formula>$H1043="LIBERADA"</formula>
    </cfRule>
    <cfRule type="expression" dxfId="876" priority="6453">
      <formula>$H1043="EM SF"</formula>
    </cfRule>
    <cfRule type="expression" dxfId="875" priority="6454">
      <formula>$H1043="NEGADO"</formula>
    </cfRule>
    <cfRule type="expression" dxfId="874" priority="6455">
      <formula>$H1043="CANCELADO"</formula>
    </cfRule>
    <cfRule type="expression" dxfId="873" priority="6456">
      <formula>$H1043="LIBERADA"</formula>
    </cfRule>
    <cfRule type="expression" dxfId="872" priority="6457">
      <formula>$H1043="EM SF"</formula>
    </cfRule>
    <cfRule type="expression" dxfId="871" priority="6458">
      <formula>$H1043="CANCELADO"</formula>
    </cfRule>
    <cfRule type="expression" dxfId="870" priority="6459">
      <formula>$H1043="EM SF"</formula>
    </cfRule>
    <cfRule type="expression" dxfId="869" priority="6460">
      <formula>$H1043="LIBERADA"</formula>
    </cfRule>
    <cfRule type="expression" dxfId="868" priority="6461">
      <formula>$H1043="RECEBIDO"</formula>
    </cfRule>
    <cfRule type="expression" dxfId="867" priority="6462">
      <formula>$H1043="LIBERADA"</formula>
    </cfRule>
    <cfRule type="expression" dxfId="866" priority="6463">
      <formula>$H1043="EM SF"</formula>
    </cfRule>
    <cfRule type="expression" dxfId="865" priority="6464">
      <formula>$H1043="LIBERADA"</formula>
    </cfRule>
    <cfRule type="expression" dxfId="864" priority="6465">
      <formula>$H1043="CANCELADO"</formula>
    </cfRule>
    <cfRule type="expression" dxfId="863" priority="6466">
      <formula>$H1043="EM SF"</formula>
    </cfRule>
    <cfRule type="expression" dxfId="862" priority="6467">
      <formula>$H1043="EM CONSULTA"</formula>
    </cfRule>
    <cfRule type="expression" dxfId="861" priority="6468">
      <formula>$H1043="NEGADO"</formula>
    </cfRule>
    <cfRule type="expression" dxfId="860" priority="6469">
      <formula>#REF!="EM CONSULTA"</formula>
    </cfRule>
    <cfRule type="expression" dxfId="859" priority="6472">
      <formula>$H1043="RECEBIDO"</formula>
    </cfRule>
    <cfRule type="expression" dxfId="858" priority="6474">
      <formula>#REF!="EM ANÁLISE"</formula>
    </cfRule>
    <cfRule type="expression" dxfId="857" priority="6475">
      <formula>$H1043="RECEBIDO"</formula>
    </cfRule>
    <cfRule type="expression" dxfId="856" priority="6477">
      <formula>$H1043="EM ANÁLISE"</formula>
    </cfRule>
    <cfRule type="expression" dxfId="855" priority="6478">
      <formula>#REF!="EM CONSULTA"</formula>
    </cfRule>
    <cfRule type="expression" dxfId="854" priority="6479">
      <formula>#REF!="EM CONSULTA"</formula>
    </cfRule>
    <cfRule type="expression" dxfId="853" priority="6480">
      <formula>$H1043="EM ANÁLISE"</formula>
    </cfRule>
    <cfRule type="expression" dxfId="852" priority="6481">
      <formula>#REF!="EM CONSULTA"</formula>
    </cfRule>
    <cfRule type="expression" dxfId="851" priority="6482">
      <formula>$H1043="EM ANÁLISE"</formula>
    </cfRule>
  </conditionalFormatting>
  <conditionalFormatting sqref="H1046">
    <cfRule type="expression" dxfId="850" priority="6243">
      <formula>$H1046="LIBERADA"</formula>
    </cfRule>
    <cfRule type="expression" dxfId="849" priority="6244">
      <formula>$H1046="LIBERADA"</formula>
    </cfRule>
    <cfRule type="expression" dxfId="848" priority="6245">
      <formula>$H1046="EM SF"</formula>
    </cfRule>
    <cfRule type="expression" dxfId="847" priority="6246">
      <formula>$H1046="NEGADO"</formula>
    </cfRule>
    <cfRule type="expression" dxfId="846" priority="6247">
      <formula>$H1046="CANCELADO"</formula>
    </cfRule>
    <cfRule type="expression" dxfId="845" priority="6248">
      <formula>$H1046="LIBERADA"</formula>
    </cfRule>
    <cfRule type="expression" dxfId="844" priority="6249">
      <formula>$H1046="EM SF"</formula>
    </cfRule>
    <cfRule type="expression" dxfId="843" priority="6250">
      <formula>$H1046="CANCELADO"</formula>
    </cfRule>
    <cfRule type="expression" dxfId="842" priority="6251">
      <formula>$H1046="EM SF"</formula>
    </cfRule>
    <cfRule type="expression" dxfId="841" priority="6252">
      <formula>$H1046="LIBERADA"</formula>
    </cfRule>
    <cfRule type="expression" dxfId="840" priority="6253">
      <formula>$H1046="RECEBIDO"</formula>
    </cfRule>
    <cfRule type="expression" dxfId="839" priority="6254">
      <formula>$H1046="LIBERADA"</formula>
    </cfRule>
    <cfRule type="expression" dxfId="838" priority="6255">
      <formula>$H1046="EM SF"</formula>
    </cfRule>
    <cfRule type="expression" dxfId="837" priority="6256">
      <formula>$H1046="LIBERADA"</formula>
    </cfRule>
    <cfRule type="expression" dxfId="836" priority="6257">
      <formula>$H1046="CANCELADO"</formula>
    </cfRule>
    <cfRule type="expression" dxfId="835" priority="6258">
      <formula>$H1046="EM SF"</formula>
    </cfRule>
    <cfRule type="expression" dxfId="834" priority="6259">
      <formula>$H1046="EM CONSULTA"</formula>
    </cfRule>
    <cfRule type="expression" dxfId="833" priority="6260">
      <formula>$H1046="NEGADO"</formula>
    </cfRule>
    <cfRule type="expression" dxfId="832" priority="6264">
      <formula>$H1046="RECEBIDO"</formula>
    </cfRule>
    <cfRule type="expression" dxfId="831" priority="6266">
      <formula>#REF!="EM ANÁLISE"</formula>
    </cfRule>
    <cfRule type="expression" dxfId="830" priority="6267">
      <formula>$H1046="RECEBIDO"</formula>
    </cfRule>
    <cfRule type="expression" dxfId="829" priority="6269">
      <formula>$H1046="EM ANÁLISE"</formula>
    </cfRule>
    <cfRule type="expression" dxfId="828" priority="6270">
      <formula>#REF!="EM CONSULTA"</formula>
    </cfRule>
    <cfRule type="expression" dxfId="827" priority="6271">
      <formula>#REF!="EM CONSULTA"</formula>
    </cfRule>
    <cfRule type="expression" dxfId="826" priority="6272">
      <formula>$H1046="EM ANÁLISE"</formula>
    </cfRule>
    <cfRule type="expression" dxfId="825" priority="6273">
      <formula>#REF!="EM CONSULTA"</formula>
    </cfRule>
    <cfRule type="expression" dxfId="824" priority="6274">
      <formula>$H1046="EM ANÁLISE"</formula>
    </cfRule>
  </conditionalFormatting>
  <conditionalFormatting sqref="H1046:H1047">
    <cfRule type="expression" dxfId="823" priority="6228">
      <formula>#REF!="EM CONSULTA"</formula>
    </cfRule>
  </conditionalFormatting>
  <conditionalFormatting sqref="H1047">
    <cfRule type="expression" dxfId="822" priority="6210">
      <formula>$H1047="LIBERADA"</formula>
    </cfRule>
    <cfRule type="expression" dxfId="821" priority="6211">
      <formula>$H1047="LIBERADA"</formula>
    </cfRule>
    <cfRule type="expression" dxfId="820" priority="6212">
      <formula>$H1047="EM SF"</formula>
    </cfRule>
    <cfRule type="expression" dxfId="819" priority="6213">
      <formula>$H1047="NEGADO"</formula>
    </cfRule>
    <cfRule type="expression" dxfId="818" priority="6214">
      <formula>$H1047="CANCELADO"</formula>
    </cfRule>
    <cfRule type="expression" dxfId="817" priority="6215">
      <formula>$H1047="LIBERADA"</formula>
    </cfRule>
    <cfRule type="expression" dxfId="816" priority="6216">
      <formula>$H1047="EM SF"</formula>
    </cfRule>
    <cfRule type="expression" dxfId="815" priority="6217">
      <formula>$H1047="CANCELADO"</formula>
    </cfRule>
    <cfRule type="expression" dxfId="814" priority="6218">
      <formula>$H1047="EM SF"</formula>
    </cfRule>
    <cfRule type="expression" dxfId="813" priority="6219">
      <formula>$H1047="LIBERADA"</formula>
    </cfRule>
    <cfRule type="expression" dxfId="812" priority="6220">
      <formula>$H1047="RECEBIDO"</formula>
    </cfRule>
    <cfRule type="expression" dxfId="811" priority="6221">
      <formula>$H1047="LIBERADA"</formula>
    </cfRule>
    <cfRule type="expression" dxfId="810" priority="6222">
      <formula>$H1047="EM SF"</formula>
    </cfRule>
    <cfRule type="expression" dxfId="809" priority="6223">
      <formula>$H1047="LIBERADA"</formula>
    </cfRule>
    <cfRule type="expression" dxfId="808" priority="6224">
      <formula>$H1047="CANCELADO"</formula>
    </cfRule>
    <cfRule type="expression" dxfId="807" priority="6225">
      <formula>$H1047="EM SF"</formula>
    </cfRule>
    <cfRule type="expression" dxfId="806" priority="6226">
      <formula>$H1047="EM CONSULTA"</formula>
    </cfRule>
    <cfRule type="expression" dxfId="805" priority="6227">
      <formula>$H1047="NEGADO"</formula>
    </cfRule>
    <cfRule type="expression" dxfId="804" priority="6231">
      <formula>$H1047="RECEBIDO"</formula>
    </cfRule>
    <cfRule type="expression" dxfId="803" priority="6233">
      <formula>#REF!="EM ANÁLISE"</formula>
    </cfRule>
    <cfRule type="expression" dxfId="802" priority="6234">
      <formula>$H1047="RECEBIDO"</formula>
    </cfRule>
    <cfRule type="expression" dxfId="801" priority="6236">
      <formula>$H1047="EM ANÁLISE"</formula>
    </cfRule>
    <cfRule type="expression" dxfId="800" priority="6237">
      <formula>#REF!="EM CONSULTA"</formula>
    </cfRule>
    <cfRule type="expression" dxfId="799" priority="6238">
      <formula>#REF!="EM CONSULTA"</formula>
    </cfRule>
    <cfRule type="expression" dxfId="798" priority="6239">
      <formula>$H1047="EM ANÁLISE"</formula>
    </cfRule>
    <cfRule type="expression" dxfId="797" priority="6240">
      <formula>#REF!="EM CONSULTA"</formula>
    </cfRule>
    <cfRule type="expression" dxfId="796" priority="6241">
      <formula>$H1047="EM ANÁLISE"</formula>
    </cfRule>
  </conditionalFormatting>
  <conditionalFormatting sqref="H1062:H1063 H1155 H1240 H1244">
    <cfRule type="expression" dxfId="795" priority="5793">
      <formula>#REF!="EM CONSULTA"</formula>
    </cfRule>
  </conditionalFormatting>
  <conditionalFormatting sqref="H1062:H1063">
    <cfRule type="expression" dxfId="794" priority="6126">
      <formula>$H1062="RECEBIDO"</formula>
    </cfRule>
  </conditionalFormatting>
  <conditionalFormatting sqref="H1063">
    <cfRule type="expression" dxfId="793" priority="6102">
      <formula>$H1063="LIBERADA"</formula>
    </cfRule>
    <cfRule type="expression" dxfId="792" priority="6103">
      <formula>$H1063="LIBERADA"</formula>
    </cfRule>
    <cfRule type="expression" dxfId="791" priority="6104">
      <formula>$H1063="EM SF"</formula>
    </cfRule>
    <cfRule type="expression" dxfId="790" priority="6105">
      <formula>$H1063="NEGADO"</formula>
    </cfRule>
    <cfRule type="expression" dxfId="789" priority="6106">
      <formula>$H1063="CANCELADO"</formula>
    </cfRule>
    <cfRule type="expression" dxfId="788" priority="6107">
      <formula>$H1063="LIBERADA"</formula>
    </cfRule>
    <cfRule type="expression" dxfId="787" priority="6108">
      <formula>$H1063="EM SF"</formula>
    </cfRule>
    <cfRule type="expression" dxfId="786" priority="6109">
      <formula>$H1063="CANCELADO"</formula>
    </cfRule>
    <cfRule type="expression" dxfId="785" priority="6110">
      <formula>$H1063="EM SF"</formula>
    </cfRule>
    <cfRule type="expression" dxfId="784" priority="6111">
      <formula>$H1063="LIBERADA"</formula>
    </cfRule>
    <cfRule type="expression" dxfId="783" priority="6112">
      <formula>$H1063="RECEBIDO"</formula>
    </cfRule>
    <cfRule type="expression" dxfId="782" priority="6113">
      <formula>$H1063="LIBERADA"</formula>
    </cfRule>
    <cfRule type="expression" dxfId="781" priority="6114">
      <formula>$H1063="EM SF"</formula>
    </cfRule>
    <cfRule type="expression" dxfId="780" priority="6115">
      <formula>$H1063="LIBERADA"</formula>
    </cfRule>
    <cfRule type="expression" dxfId="779" priority="6116">
      <formula>$H1063="CANCELADO"</formula>
    </cfRule>
    <cfRule type="expression" dxfId="778" priority="6117">
      <formula>$H1063="EM SF"</formula>
    </cfRule>
    <cfRule type="expression" dxfId="777" priority="6118">
      <formula>$H1063="EM CONSULTA"</formula>
    </cfRule>
    <cfRule type="expression" dxfId="776" priority="6119">
      <formula>$H1063="NEGADO"</formula>
    </cfRule>
    <cfRule type="expression" dxfId="775" priority="6123">
      <formula>$H1063="RECEBIDO"</formula>
    </cfRule>
    <cfRule type="expression" dxfId="774" priority="6125">
      <formula>#REF!="EM ANÁLISE"</formula>
    </cfRule>
    <cfRule type="expression" dxfId="773" priority="6128">
      <formula>$H1063="EM ANÁLISE"</formula>
    </cfRule>
    <cfRule type="expression" dxfId="772" priority="6129">
      <formula>#REF!="EM CONSULTA"</formula>
    </cfRule>
    <cfRule type="expression" dxfId="771" priority="6130">
      <formula>#REF!="EM CONSULTA"</formula>
    </cfRule>
    <cfRule type="expression" dxfId="770" priority="6131">
      <formula>$H1063="EM ANÁLISE"</formula>
    </cfRule>
    <cfRule type="expression" dxfId="769" priority="6132">
      <formula>#REF!="EM CONSULTA"</formula>
    </cfRule>
    <cfRule type="expression" dxfId="768" priority="6133">
      <formula>$H1063="EM ANÁLISE"</formula>
    </cfRule>
  </conditionalFormatting>
  <conditionalFormatting sqref="H1066 H1070 H1137:H1138">
    <cfRule type="expression" dxfId="767" priority="5421">
      <formula>#REF!="EM CONSULTA"</formula>
    </cfRule>
  </conditionalFormatting>
  <conditionalFormatting sqref="H1066">
    <cfRule type="expression" dxfId="766" priority="5422">
      <formula>$H1066="EM ANÁLISE"</formula>
    </cfRule>
    <cfRule type="expression" dxfId="765" priority="5423">
      <formula>#REF!="EM CONSULTA"</formula>
    </cfRule>
    <cfRule type="expression" dxfId="764" priority="5424">
      <formula>#REF!="EM CONSULTA"</formula>
    </cfRule>
    <cfRule type="expression" dxfId="763" priority="5425">
      <formula>$H1066="EM ANÁLISE"</formula>
    </cfRule>
    <cfRule type="expression" dxfId="762" priority="5426">
      <formula>#REF!="EM CONSULTA"</formula>
    </cfRule>
    <cfRule type="expression" dxfId="761" priority="5427">
      <formula>$H1066="EM ANÁLISE"</formula>
    </cfRule>
  </conditionalFormatting>
  <conditionalFormatting sqref="H1075 H1213 H1222:H1225 H1242 H1338 H1395:H1398 H1401:H1403 H1425">
    <cfRule type="expression" dxfId="760" priority="5463">
      <formula>#REF!="EM CONSULTA"</formula>
    </cfRule>
  </conditionalFormatting>
  <conditionalFormatting sqref="H1094 H1146 H1248:H1249 H1410 H1407:H1408">
    <cfRule type="expression" dxfId="759" priority="5498">
      <formula>#REF!="EM CONSULTA"</formula>
    </cfRule>
  </conditionalFormatting>
  <conditionalFormatting sqref="H1097:H1098 H1478:H1485">
    <cfRule type="expression" dxfId="758" priority="4932">
      <formula>#REF!="EM CONSULTA"</formula>
    </cfRule>
  </conditionalFormatting>
  <conditionalFormatting sqref="H1106:H1107 H1109 H1176 H1237:H1238 H1304:H1306 H1308 H1329">
    <cfRule type="expression" dxfId="757" priority="5619">
      <formula>#REF!="EM CONSULTA"</formula>
    </cfRule>
  </conditionalFormatting>
  <conditionalFormatting sqref="H1122 H1124:H1125">
    <cfRule type="expression" dxfId="756" priority="5589">
      <formula>#REF!="EM CONSULTA"</formula>
    </cfRule>
  </conditionalFormatting>
  <conditionalFormatting sqref="H1128">
    <cfRule type="expression" dxfId="755" priority="5816">
      <formula>$H1128="EM CONSULTA"</formula>
    </cfRule>
    <cfRule type="expression" dxfId="754" priority="5817">
      <formula>$H1128="EM ANÁLISE"</formula>
    </cfRule>
    <cfRule type="expression" dxfId="753" priority="5818">
      <formula>$H1128="NEGADO"</formula>
    </cfRule>
    <cfRule type="expression" dxfId="752" priority="5819">
      <formula>$H1128="EM SF"</formula>
    </cfRule>
    <cfRule type="expression" dxfId="751" priority="5820">
      <formula>$H1128="CANCELADO"</formula>
    </cfRule>
    <cfRule type="expression" dxfId="750" priority="5821">
      <formula>$H1128="LIBERADA"</formula>
    </cfRule>
    <cfRule type="expression" dxfId="749" priority="5822">
      <formula>$H1128="RECEDIDA"</formula>
    </cfRule>
  </conditionalFormatting>
  <conditionalFormatting sqref="H1129 H1182 H1233:H1234 H1317:H1322 H1420 H1456:H1459 H1473 H1476">
    <cfRule type="expression" dxfId="748" priority="5364">
      <formula>#REF!="EM CONSULTA"</formula>
    </cfRule>
  </conditionalFormatting>
  <conditionalFormatting sqref="H1137">
    <cfRule type="expression" dxfId="747" priority="5588">
      <formula>$H1137="EM CONSULTA"</formula>
    </cfRule>
    <cfRule type="expression" dxfId="746" priority="5592">
      <formula>$H1137="RECEBIDO"</formula>
    </cfRule>
    <cfRule type="expression" dxfId="745" priority="5593">
      <formula>$H1137="RECEBIDO"</formula>
    </cfRule>
    <cfRule type="expression" dxfId="744" priority="5594">
      <formula>#REF!="EM ANÁLISE"</formula>
    </cfRule>
    <cfRule type="expression" dxfId="743" priority="5595">
      <formula>$H1137="RECEBIDO"</formula>
    </cfRule>
    <cfRule type="expression" dxfId="742" priority="5596">
      <formula>$H1137="RECEBIDO"</formula>
    </cfRule>
    <cfRule type="expression" dxfId="741" priority="5597">
      <formula>$H1137="EM ANÁLISE"</formula>
    </cfRule>
    <cfRule type="expression" dxfId="740" priority="5598">
      <formula>#REF!="EM CONSULTA"</formula>
    </cfRule>
    <cfRule type="expression" dxfId="739" priority="5599">
      <formula>#REF!="EM CONSULTA"</formula>
    </cfRule>
    <cfRule type="expression" dxfId="738" priority="5600">
      <formula>$H1137="EM ANÁLISE"</formula>
    </cfRule>
    <cfRule type="expression" dxfId="737" priority="5601">
      <formula>#REF!="EM CONSULTA"</formula>
    </cfRule>
    <cfRule type="expression" dxfId="736" priority="5602">
      <formula>$H1137="EM ANÁLISE"</formula>
    </cfRule>
  </conditionalFormatting>
  <conditionalFormatting sqref="H1143 H1170 H1184">
    <cfRule type="expression" dxfId="735" priority="5571">
      <formula>#REF!="EM CONSULTA"</formula>
    </cfRule>
  </conditionalFormatting>
  <conditionalFormatting sqref="H1166:H1167 H1274 H1349:H1351 H1355 H1374:H1377 H1488:H1489 H1493 H1546 H1556 H1277">
    <cfRule type="expression" dxfId="734" priority="5344">
      <formula>#REF!="EM CONSULTA"</formula>
    </cfRule>
  </conditionalFormatting>
  <conditionalFormatting sqref="H1180 H1290">
    <cfRule type="expression" dxfId="733" priority="4869">
      <formula>#REF!="EM CONSULTA"</formula>
    </cfRule>
  </conditionalFormatting>
  <conditionalFormatting sqref="H1184">
    <cfRule type="expression" dxfId="732" priority="5570">
      <formula>$H1184="EM CONSULTA"</formula>
    </cfRule>
    <cfRule type="expression" dxfId="731" priority="5574">
      <formula>$H1184="RECEBIDO"</formula>
    </cfRule>
    <cfRule type="expression" dxfId="730" priority="5575">
      <formula>$H1184="RECEBIDO"</formula>
    </cfRule>
    <cfRule type="expression" dxfId="729" priority="5576">
      <formula>#REF!="EM ANÁLISE"</formula>
    </cfRule>
    <cfRule type="expression" dxfId="728" priority="5577">
      <formula>$H1184="RECEBIDO"</formula>
    </cfRule>
    <cfRule type="expression" dxfId="727" priority="5578">
      <formula>$H1184="RECEBIDO"</formula>
    </cfRule>
    <cfRule type="expression" dxfId="726" priority="5579">
      <formula>$H1184="EM ANÁLISE"</formula>
    </cfRule>
    <cfRule type="expression" dxfId="725" priority="5580">
      <formula>#REF!="EM CONSULTA"</formula>
    </cfRule>
    <cfRule type="expression" dxfId="724" priority="5581">
      <formula>#REF!="EM CONSULTA"</formula>
    </cfRule>
    <cfRule type="expression" dxfId="723" priority="5582">
      <formula>$H1184="EM ANÁLISE"</formula>
    </cfRule>
    <cfRule type="expression" dxfId="722" priority="5583">
      <formula>#REF!="EM CONSULTA"</formula>
    </cfRule>
    <cfRule type="expression" dxfId="721" priority="5584">
      <formula>$H1184="EM ANÁLISE"</formula>
    </cfRule>
  </conditionalFormatting>
  <conditionalFormatting sqref="H1186 H1246 H1293 H1298 H1380 H1413:H1414 H1515:H1517 H1542 H1544 H1360:H1365">
    <cfRule type="expression" dxfId="720" priority="5312">
      <formula>#REF!="EM CONSULTA"</formula>
    </cfRule>
  </conditionalFormatting>
  <conditionalFormatting sqref="H1197:H1198 H1201:H1207">
    <cfRule type="expression" dxfId="719" priority="5416">
      <formula>#REF!="EM CONSULTA"</formula>
    </cfRule>
  </conditionalFormatting>
  <conditionalFormatting sqref="H1210 H1228:H1231">
    <cfRule type="expression" dxfId="718" priority="5408">
      <formula>#REF!="EM CONSULTA"</formula>
    </cfRule>
  </conditionalFormatting>
  <conditionalFormatting sqref="H1210">
    <cfRule type="expression" dxfId="717" priority="5409">
      <formula>$H1210="EM ANÁLISE"</formula>
    </cfRule>
    <cfRule type="expression" dxfId="716" priority="5410">
      <formula>#REF!="EM CONSULTA"</formula>
    </cfRule>
    <cfRule type="expression" dxfId="715" priority="5411">
      <formula>#REF!="EM CONSULTA"</formula>
    </cfRule>
    <cfRule type="expression" dxfId="714" priority="5412">
      <formula>$H1210="EM ANÁLISE"</formula>
    </cfRule>
    <cfRule type="expression" dxfId="713" priority="5413">
      <formula>#REF!="EM CONSULTA"</formula>
    </cfRule>
    <cfRule type="expression" dxfId="712" priority="5414">
      <formula>$H1210="EM ANÁLISE"</formula>
    </cfRule>
  </conditionalFormatting>
  <conditionalFormatting sqref="H1220 H1417:H1418">
    <cfRule type="expression" dxfId="711" priority="5429">
      <formula>#REF!="EM CONSULTA"</formula>
    </cfRule>
  </conditionalFormatting>
  <conditionalFormatting sqref="H1253:H1254 H1469 H1535:H1536 H1561 H1626 H1527:H1530">
    <cfRule type="expression" dxfId="710" priority="4864">
      <formula>#REF!="EM CONSULTA"</formula>
    </cfRule>
  </conditionalFormatting>
  <conditionalFormatting sqref="H1254 H1244 H1240 H1222 H1206:H1207 H1155 H1062 H1263 H1256 H1224:H1225 H1148 H1140 H1006:H1007 H1369 H1329 H1324 H1308 H1304:H1306 H1260:H1261 H1228:H1231 H1201 H1176 H1138 H1106:H1107 H1124:H1125 H1122 H1170 H1143 H1163:H1164 H1233 H1237:H1238 H1267 H1109 H1197:H1198 H1203:H1204 H1269:H1271 H1273:H1277 H1326:H1327">
    <cfRule type="expression" dxfId="709" priority="6573">
      <formula>#REF!="EM ANÁLISE"</formula>
    </cfRule>
  </conditionalFormatting>
  <conditionalFormatting sqref="H1256:H1263 H1428:H1432 H1434:H1444">
    <cfRule type="expression" dxfId="708" priority="4827">
      <formula>#REF!="EM CONSULTA"</formula>
    </cfRule>
  </conditionalFormatting>
  <conditionalFormatting sqref="H1258:H1259">
    <cfRule type="expression" dxfId="707" priority="5792">
      <formula>$H1258="EM CONSULTA"</formula>
    </cfRule>
    <cfRule type="expression" dxfId="706" priority="5796">
      <formula>$H1258="RECEBIDO"</formula>
    </cfRule>
    <cfRule type="expression" dxfId="705" priority="5797">
      <formula>$H1258="RECEBIDO"</formula>
    </cfRule>
    <cfRule type="expression" dxfId="704" priority="5798">
      <formula>#REF!="EM ANÁLISE"</formula>
    </cfRule>
    <cfRule type="expression" dxfId="703" priority="5799">
      <formula>$H1258="RECEBIDO"</formula>
    </cfRule>
    <cfRule type="expression" dxfId="702" priority="5800">
      <formula>$H1258="RECEBIDO"</formula>
    </cfRule>
    <cfRule type="expression" dxfId="701" priority="5801">
      <formula>$H1258="EM ANÁLISE"</formula>
    </cfRule>
    <cfRule type="expression" dxfId="700" priority="5802">
      <formula>#REF!="EM CONSULTA"</formula>
    </cfRule>
    <cfRule type="expression" dxfId="699" priority="5803">
      <formula>#REF!="EM CONSULTA"</formula>
    </cfRule>
    <cfRule type="expression" dxfId="698" priority="5804">
      <formula>$H1258="EM ANÁLISE"</formula>
    </cfRule>
    <cfRule type="expression" dxfId="697" priority="5805">
      <formula>#REF!="EM CONSULTA"</formula>
    </cfRule>
    <cfRule type="expression" dxfId="696" priority="5806">
      <formula>$H1258="EM ANÁLISE"</formula>
    </cfRule>
  </conditionalFormatting>
  <conditionalFormatting sqref="H1282:H1284 H1266:H1270">
    <cfRule type="expression" dxfId="695" priority="5400">
      <formula>#REF!="EM CONSULTA"</formula>
    </cfRule>
  </conditionalFormatting>
  <conditionalFormatting sqref="H1282">
    <cfRule type="expression" dxfId="694" priority="5499">
      <formula>$H1282="RECEBIDO"</formula>
    </cfRule>
    <cfRule type="expression" dxfId="693" priority="5500">
      <formula>$H1282="RECEBIDO"</formula>
    </cfRule>
    <cfRule type="expression" dxfId="692" priority="5501">
      <formula>#REF!="EM ANÁLISE"</formula>
    </cfRule>
    <cfRule type="expression" dxfId="691" priority="5502">
      <formula>$H1282="RECEBIDO"</formula>
    </cfRule>
    <cfRule type="expression" dxfId="690" priority="5503">
      <formula>$H1282="RECEBIDO"</formula>
    </cfRule>
    <cfRule type="expression" dxfId="689" priority="5504">
      <formula>$H1282="EM CONSULTA"</formula>
    </cfRule>
    <cfRule type="expression" dxfId="688" priority="5505">
      <formula>$H1282="EM ANÁLISE"</formula>
    </cfRule>
    <cfRule type="expression" dxfId="687" priority="5506">
      <formula>#REF!="EM CONSULTA"</formula>
    </cfRule>
    <cfRule type="expression" dxfId="686" priority="5507">
      <formula>#REF!="EM CONSULTA"</formula>
    </cfRule>
    <cfRule type="expression" dxfId="685" priority="5508">
      <formula>$H1282="EM ANÁLISE"</formula>
    </cfRule>
    <cfRule type="expression" dxfId="684" priority="5509">
      <formula>#REF!="EM CONSULTA"</formula>
    </cfRule>
    <cfRule type="expression" dxfId="683" priority="5510">
      <formula>$H1282="EM ANÁLISE"</formula>
    </cfRule>
  </conditionalFormatting>
  <conditionalFormatting sqref="H1282:H1283">
    <cfRule type="expression" dxfId="682" priority="5681">
      <formula>$H1282="EM CONSULTA"</formula>
    </cfRule>
    <cfRule type="expression" dxfId="681" priority="5685">
      <formula>$H1282="RECEBIDO"</formula>
    </cfRule>
    <cfRule type="expression" dxfId="680" priority="5686">
      <formula>$H1282="RECEBIDO"</formula>
    </cfRule>
    <cfRule type="expression" dxfId="679" priority="5687">
      <formula>#REF!="EM ANÁLISE"</formula>
    </cfRule>
    <cfRule type="expression" dxfId="678" priority="5688">
      <formula>$H1282="RECEBIDO"</formula>
    </cfRule>
    <cfRule type="expression" dxfId="677" priority="5689">
      <formula>$H1282="RECEBIDO"</formula>
    </cfRule>
    <cfRule type="expression" dxfId="676" priority="5690">
      <formula>$H1282="EM ANÁLISE"</formula>
    </cfRule>
    <cfRule type="expression" dxfId="675" priority="5691">
      <formula>#REF!="EM CONSULTA"</formula>
    </cfRule>
    <cfRule type="expression" dxfId="674" priority="5692">
      <formula>#REF!="EM CONSULTA"</formula>
    </cfRule>
    <cfRule type="expression" dxfId="673" priority="5693">
      <formula>$H1282="EM ANÁLISE"</formula>
    </cfRule>
    <cfRule type="expression" dxfId="672" priority="5694">
      <formula>#REF!="EM CONSULTA"</formula>
    </cfRule>
    <cfRule type="expression" dxfId="671" priority="5695">
      <formula>$H1282="EM ANÁLISE"</formula>
    </cfRule>
  </conditionalFormatting>
  <conditionalFormatting sqref="H1284">
    <cfRule type="expression" dxfId="670" priority="5401">
      <formula>$H1284="EM ANÁLISE"</formula>
    </cfRule>
    <cfRule type="expression" dxfId="669" priority="5402">
      <formula>#REF!="EM CONSULTA"</formula>
    </cfRule>
    <cfRule type="expression" dxfId="668" priority="5403">
      <formula>#REF!="EM CONSULTA"</formula>
    </cfRule>
    <cfRule type="expression" dxfId="667" priority="5404">
      <formula>$H1284="EM ANÁLISE"</formula>
    </cfRule>
    <cfRule type="expression" dxfId="666" priority="5405">
      <formula>#REF!="EM CONSULTA"</formula>
    </cfRule>
    <cfRule type="expression" dxfId="665" priority="5406">
      <formula>$H1284="EM ANÁLISE"</formula>
    </cfRule>
  </conditionalFormatting>
  <conditionalFormatting sqref="H1310:H1311 H1841:H1842 H1858 H1871 H1881">
    <cfRule type="expression" dxfId="664" priority="3681">
      <formula>#REF!="EM CONSULTA"</formula>
    </cfRule>
  </conditionalFormatting>
  <conditionalFormatting sqref="H1317">
    <cfRule type="expression" dxfId="663" priority="5754">
      <formula>$H1317="EM CONSULTA"</formula>
    </cfRule>
    <cfRule type="expression" dxfId="662" priority="5755">
      <formula>$H1317="EM ANÁLISE"</formula>
    </cfRule>
    <cfRule type="expression" dxfId="661" priority="5756">
      <formula>$H1317="NEGADO"</formula>
    </cfRule>
    <cfRule type="expression" dxfId="660" priority="5757">
      <formula>$H1317="EM SF"</formula>
    </cfRule>
    <cfRule type="expression" dxfId="659" priority="5758">
      <formula>$H1317="CANCELADO"</formula>
    </cfRule>
    <cfRule type="expression" dxfId="658" priority="5759">
      <formula>$H1317="LIBERADA"</formula>
    </cfRule>
  </conditionalFormatting>
  <conditionalFormatting sqref="H1331 H1367:H1372">
    <cfRule type="expression" dxfId="657" priority="5521">
      <formula>#REF!="EM CONSULTA"</formula>
    </cfRule>
  </conditionalFormatting>
  <conditionalFormatting sqref="H1344:H1345 H1503:H1504">
    <cfRule type="expression" dxfId="656" priority="4903">
      <formula>#REF!="EM CONSULTA"</formula>
    </cfRule>
  </conditionalFormatting>
  <conditionalFormatting sqref="H1364">
    <cfRule type="expression" dxfId="655" priority="5560">
      <formula>$H1364="EM ANÁLISE"</formula>
    </cfRule>
    <cfRule type="expression" dxfId="654" priority="5561">
      <formula>#REF!="EM CONSULTA"</formula>
    </cfRule>
    <cfRule type="expression" dxfId="653" priority="5562">
      <formula>#REF!="EM CONSULTA"</formula>
    </cfRule>
    <cfRule type="expression" dxfId="652" priority="5563">
      <formula>$H1364="EM ANÁLISE"</formula>
    </cfRule>
    <cfRule type="expression" dxfId="651" priority="5564">
      <formula>#REF!="EM CONSULTA"</formula>
    </cfRule>
    <cfRule type="expression" dxfId="650" priority="5565">
      <formula>$H1364="EM ANÁLISE"</formula>
    </cfRule>
  </conditionalFormatting>
  <conditionalFormatting sqref="H1376">
    <cfRule type="expression" dxfId="649" priority="5618">
      <formula>$H1376="EM CONSULTA"</formula>
    </cfRule>
    <cfRule type="expression" dxfId="648" priority="5622">
      <formula>$H1376="RECEBIDO"</formula>
    </cfRule>
    <cfRule type="expression" dxfId="647" priority="5623">
      <formula>$H1376="RECEBIDO"</formula>
    </cfRule>
    <cfRule type="expression" dxfId="646" priority="5624">
      <formula>#REF!="EM ANÁLISE"</formula>
    </cfRule>
    <cfRule type="expression" dxfId="645" priority="5625">
      <formula>$H1376="RECEBIDO"</formula>
    </cfRule>
    <cfRule type="expression" dxfId="644" priority="5626">
      <formula>$H1376="RECEBIDO"</formula>
    </cfRule>
    <cfRule type="expression" dxfId="643" priority="5627">
      <formula>$H1376="EM ANÁLISE"</formula>
    </cfRule>
    <cfRule type="expression" dxfId="642" priority="5628">
      <formula>#REF!="EM CONSULTA"</formula>
    </cfRule>
    <cfRule type="expression" dxfId="641" priority="5629">
      <formula>#REF!="EM CONSULTA"</formula>
    </cfRule>
    <cfRule type="expression" dxfId="640" priority="5630">
      <formula>$H1376="EM ANÁLISE"</formula>
    </cfRule>
    <cfRule type="expression" dxfId="639" priority="5631">
      <formula>#REF!="EM CONSULTA"</formula>
    </cfRule>
    <cfRule type="expression" dxfId="638" priority="5632">
      <formula>$H1376="EM ANÁLISE"</formula>
    </cfRule>
  </conditionalFormatting>
  <conditionalFormatting sqref="H1382:H1383 H1507:H1508 H1581 H1641 H1643 H1665 H1687">
    <cfRule type="expression" dxfId="637" priority="4387">
      <formula>#REF!="EM CONSULTA"</formula>
    </cfRule>
  </conditionalFormatting>
  <conditionalFormatting sqref="H1385:H1386 H1463:H1467 H1576">
    <cfRule type="expression" dxfId="636" priority="4943">
      <formula>#REF!="EM CONSULTA"</formula>
    </cfRule>
  </conditionalFormatting>
  <conditionalFormatting sqref="H1388 H1554">
    <cfRule type="expression" dxfId="635" priority="4934">
      <formula>#REF!="EM CONSULTA"</formula>
    </cfRule>
  </conditionalFormatting>
  <conditionalFormatting sqref="H1390">
    <cfRule type="expression" dxfId="634" priority="4933">
      <formula>#REF!="EM CONSULTA"</formula>
    </cfRule>
  </conditionalFormatting>
  <conditionalFormatting sqref="H1395:H1396">
    <cfRule type="expression" dxfId="633" priority="5543">
      <formula>$H1395="EM ANÁLISE"</formula>
    </cfRule>
    <cfRule type="expression" dxfId="632" priority="5544">
      <formula>#REF!="EM CONSULTA"</formula>
    </cfRule>
    <cfRule type="expression" dxfId="631" priority="5545">
      <formula>#REF!="EM CONSULTA"</formula>
    </cfRule>
    <cfRule type="expression" dxfId="630" priority="5546">
      <formula>$H1395="EM ANÁLISE"</formula>
    </cfRule>
    <cfRule type="expression" dxfId="629" priority="5547">
      <formula>#REF!="EM CONSULTA"</formula>
    </cfRule>
    <cfRule type="expression" dxfId="628" priority="5548">
      <formula>$H1395="EM ANÁLISE"</formula>
    </cfRule>
  </conditionalFormatting>
  <conditionalFormatting sqref="H1435:H1436">
    <cfRule type="expression" dxfId="627" priority="5491">
      <formula>$H1435="EM ANÁLISE"</formula>
    </cfRule>
    <cfRule type="expression" dxfId="626" priority="5492">
      <formula>#REF!="EM CONSULTA"</formula>
    </cfRule>
    <cfRule type="expression" dxfId="625" priority="5493">
      <formula>#REF!="EM CONSULTA"</formula>
    </cfRule>
    <cfRule type="expression" dxfId="624" priority="5494">
      <formula>$H1435="EM ANÁLISE"</formula>
    </cfRule>
    <cfRule type="expression" dxfId="623" priority="5495">
      <formula>#REF!="EM CONSULTA"</formula>
    </cfRule>
  </conditionalFormatting>
  <conditionalFormatting sqref="H1435:H1440">
    <cfRule type="expression" dxfId="622" priority="5496">
      <formula>$H1435="EM ANÁLISE"</formula>
    </cfRule>
  </conditionalFormatting>
  <conditionalFormatting sqref="H1437:H1440">
    <cfRule type="expression" dxfId="621" priority="5523">
      <formula>#REF!="EM CONSULTA"</formula>
    </cfRule>
    <cfRule type="expression" dxfId="620" priority="5524">
      <formula>#REF!="EM CONSULTA"</formula>
    </cfRule>
    <cfRule type="expression" dxfId="619" priority="5525">
      <formula>$H1437="EM ANÁLISE"</formula>
    </cfRule>
    <cfRule type="expression" dxfId="618" priority="5526">
      <formula>#REF!="EM CONSULTA"</formula>
    </cfRule>
    <cfRule type="expression" dxfId="617" priority="5527">
      <formula>$H1437="EM ANÁLISE"</formula>
    </cfRule>
  </conditionalFormatting>
  <conditionalFormatting sqref="H1448:H1450 H1719:H1720">
    <cfRule type="expression" dxfId="616" priority="3627">
      <formula>#REF!="EM CONSULTA"</formula>
    </cfRule>
  </conditionalFormatting>
  <conditionalFormatting sqref="H1452 H1454 H1578">
    <cfRule type="expression" dxfId="615" priority="4945">
      <formula>$H1452="EM ANÁLISE"</formula>
    </cfRule>
    <cfRule type="expression" dxfId="614" priority="4948">
      <formula>$H1452="EM ANÁLISE"</formula>
    </cfRule>
    <cfRule type="expression" dxfId="613" priority="4950">
      <formula>$H1452="EM ANÁLISE"</formula>
    </cfRule>
  </conditionalFormatting>
  <conditionalFormatting sqref="H1452:H1454 H1578">
    <cfRule type="expression" dxfId="612" priority="4944">
      <formula>#REF!="EM CONSULTA"</formula>
    </cfRule>
  </conditionalFormatting>
  <conditionalFormatting sqref="H1463">
    <cfRule type="expression" dxfId="611" priority="5464">
      <formula>$H1463="EM ANÁLISE"</formula>
    </cfRule>
    <cfRule type="expression" dxfId="610" priority="5465">
      <formula>#REF!="EM CONSULTA"</formula>
    </cfRule>
    <cfRule type="expression" dxfId="609" priority="5466">
      <formula>#REF!="EM CONSULTA"</formula>
    </cfRule>
    <cfRule type="expression" dxfId="608" priority="5467">
      <formula>$H1463="EM ANÁLISE"</formula>
    </cfRule>
    <cfRule type="expression" dxfId="607" priority="5468">
      <formula>#REF!="EM CONSULTA"</formula>
    </cfRule>
    <cfRule type="expression" dxfId="606" priority="5469">
      <formula>$H1463="EM ANÁLISE"</formula>
    </cfRule>
  </conditionalFormatting>
  <conditionalFormatting sqref="H1485">
    <cfRule type="expression" dxfId="605" priority="5430">
      <formula>$H1485="EM ANÁLISE"</formula>
    </cfRule>
    <cfRule type="expression" dxfId="604" priority="5431">
      <formula>#REF!="EM CONSULTA"</formula>
    </cfRule>
    <cfRule type="expression" dxfId="603" priority="5432">
      <formula>#REF!="EM CONSULTA"</formula>
    </cfRule>
    <cfRule type="expression" dxfId="602" priority="5433">
      <formula>$H1485="EM ANÁLISE"</formula>
    </cfRule>
    <cfRule type="expression" dxfId="601" priority="5434">
      <formula>#REF!="EM CONSULTA"</formula>
    </cfRule>
    <cfRule type="expression" dxfId="600" priority="5435">
      <formula>$H1485="EM ANÁLISE"</formula>
    </cfRule>
  </conditionalFormatting>
  <conditionalFormatting sqref="H1503:H1504">
    <cfRule type="expression" dxfId="599" priority="5365">
      <formula>$H1503="EM ANÁLISE"</formula>
    </cfRule>
    <cfRule type="expression" dxfId="598" priority="5366">
      <formula>#REF!="EM CONSULTA"</formula>
    </cfRule>
    <cfRule type="expression" dxfId="597" priority="5367">
      <formula>#REF!="EM CONSULTA"</formula>
    </cfRule>
    <cfRule type="expression" dxfId="596" priority="5368">
      <formula>$H1503="EM ANÁLISE"</formula>
    </cfRule>
    <cfRule type="expression" dxfId="595" priority="5369">
      <formula>#REF!="EM CONSULTA"</formula>
    </cfRule>
    <cfRule type="expression" dxfId="594" priority="5370">
      <formula>$H1503="EM ANÁLISE"</formula>
    </cfRule>
  </conditionalFormatting>
  <conditionalFormatting sqref="H1524 H1540 H1633 H1705:H1706 H1726 H1737 H1671:H1673">
    <cfRule type="expression" dxfId="593" priority="4648">
      <formula>#REF!="EM CONSULTA"</formula>
    </cfRule>
  </conditionalFormatting>
  <conditionalFormatting sqref="H1554 H1390 H1388">
    <cfRule type="expression" dxfId="592" priority="4937">
      <formula>$H1388="RECEBIDO"</formula>
    </cfRule>
    <cfRule type="expression" dxfId="591" priority="4938">
      <formula>$H1388="RECEBIDO"</formula>
    </cfRule>
    <cfRule type="expression" dxfId="590" priority="4939">
      <formula>#REF!="EM ANÁLISE"</formula>
    </cfRule>
    <cfRule type="expression" dxfId="589" priority="4940">
      <formula>$H1388="RECEBIDO"</formula>
    </cfRule>
    <cfRule type="expression" dxfId="588" priority="4941">
      <formula>$H1388="RECEBIDO"</formula>
    </cfRule>
    <cfRule type="expression" dxfId="587" priority="4942">
      <formula>$H1388="EM CONSULTA"</formula>
    </cfRule>
  </conditionalFormatting>
  <conditionalFormatting sqref="H1556">
    <cfRule type="expression" dxfId="586" priority="5345">
      <formula>$H1556="EM ANÁLISE"</formula>
    </cfRule>
    <cfRule type="expression" dxfId="585" priority="5346">
      <formula>#REF!="EM CONSULTA"</formula>
    </cfRule>
    <cfRule type="expression" dxfId="584" priority="5347">
      <formula>#REF!="EM CONSULTA"</formula>
    </cfRule>
    <cfRule type="expression" dxfId="583" priority="5348">
      <formula>$H1556="EM ANÁLISE"</formula>
    </cfRule>
    <cfRule type="expression" dxfId="582" priority="5349">
      <formula>#REF!="EM CONSULTA"</formula>
    </cfRule>
    <cfRule type="expression" dxfId="581" priority="5350">
      <formula>$H1556="EM ANÁLISE"</formula>
    </cfRule>
  </conditionalFormatting>
  <conditionalFormatting sqref="H1578 H1454 H1452">
    <cfRule type="expression" dxfId="580" priority="4946">
      <formula>#REF!="EM CONSULTA"</formula>
    </cfRule>
    <cfRule type="expression" dxfId="579" priority="4947">
      <formula>#REF!="EM CONSULTA"</formula>
    </cfRule>
    <cfRule type="expression" dxfId="578" priority="4949">
      <formula>#REF!="EM CONSULTA"</formula>
    </cfRule>
  </conditionalFormatting>
  <conditionalFormatting sqref="H1650:H1669">
    <cfRule type="expression" dxfId="577" priority="5233">
      <formula>$H1650="RECEBIDO"</formula>
    </cfRule>
    <cfRule type="expression" dxfId="576" priority="5234">
      <formula>$H1650="EM ANÁLISE"</formula>
    </cfRule>
  </conditionalFormatting>
  <conditionalFormatting sqref="H1654:H1655">
    <cfRule type="expression" dxfId="575" priority="4657">
      <formula>$H1654="RECEBIDO"</formula>
    </cfRule>
    <cfRule type="expression" dxfId="574" priority="4658">
      <formula>$H1654="EM ANÁLISE"</formula>
    </cfRule>
  </conditionalFormatting>
  <conditionalFormatting sqref="H1662">
    <cfRule type="expression" dxfId="573" priority="3856">
      <formula>$H1662="EM ANÁLISE"</formula>
    </cfRule>
  </conditionalFormatting>
  <conditionalFormatting sqref="H1663">
    <cfRule type="expression" dxfId="572" priority="3906">
      <formula>$H1663="EM ANÁLISE"</formula>
    </cfRule>
  </conditionalFormatting>
  <conditionalFormatting sqref="H1666">
    <cfRule type="expression" dxfId="571" priority="4131">
      <formula>$H1666="RECEBIDO"</formula>
    </cfRule>
    <cfRule type="expression" dxfId="570" priority="4132">
      <formula>$H1666="EM ANÁLISE"</formula>
    </cfRule>
  </conditionalFormatting>
  <conditionalFormatting sqref="H1670">
    <cfRule type="expression" dxfId="569" priority="3841">
      <formula>$H1670="RECEBIDO"</formula>
    </cfRule>
    <cfRule type="expression" dxfId="568" priority="3842">
      <formula>$H1670="EM ANÁLISE"</formula>
    </cfRule>
  </conditionalFormatting>
  <conditionalFormatting sqref="H1675:H1676 H1699:H1700 H1768:H1769">
    <cfRule type="expression" dxfId="567" priority="3610">
      <formula>#REF!="EM CONSULTA"</formula>
    </cfRule>
  </conditionalFormatting>
  <conditionalFormatting sqref="H1698:H1700 H1681 H1754:H1755 H1770 H1772 H1780:H1781">
    <cfRule type="expression" dxfId="566" priority="4080">
      <formula>#REF!="EM CONSULTA"</formula>
    </cfRule>
  </conditionalFormatting>
  <conditionalFormatting sqref="H1701">
    <cfRule type="expression" dxfId="565" priority="3978">
      <formula>$H1701="RECEBIDO"</formula>
    </cfRule>
    <cfRule type="expression" dxfId="564" priority="3979">
      <formula>$H1701="EM ANÁLISE"</formula>
    </cfRule>
  </conditionalFormatting>
  <conditionalFormatting sqref="H1717:H1718">
    <cfRule type="expression" dxfId="563" priority="4379">
      <formula>$H1717="RECEBIDO"</formula>
    </cfRule>
    <cfRule type="expression" dxfId="562" priority="4380">
      <formula>$H1717="EM ANÁLISE"</formula>
    </cfRule>
  </conditionalFormatting>
  <conditionalFormatting sqref="H1717:H1718">
    <cfRule type="expression" dxfId="561" priority="3642">
      <formula>#REF!="EM CONSULTA"</formula>
    </cfRule>
  </conditionalFormatting>
  <conditionalFormatting sqref="H1759:H1760">
    <cfRule type="expression" dxfId="560" priority="3617">
      <formula>$H1759="RECEBIDO"</formula>
    </cfRule>
    <cfRule type="expression" dxfId="559" priority="3618">
      <formula>$H1759="EM ANÁLISE"</formula>
    </cfRule>
  </conditionalFormatting>
  <conditionalFormatting sqref="H1790">
    <cfRule type="expression" dxfId="558" priority="3837">
      <formula>$H1790="RECEBIDO"</formula>
    </cfRule>
    <cfRule type="expression" dxfId="557" priority="3838">
      <formula>$H1790="EM ANÁLISE"</formula>
    </cfRule>
  </conditionalFormatting>
  <conditionalFormatting sqref="H1804:H1805 H1812:H1814 H1759:H1761 H1101 H1533 H1637:H1638 H1646 H1679 H1764 H1776:H1778 H1788:H1789 H1797 H1649:H1653">
    <cfRule type="expression" dxfId="556" priority="3977">
      <formula>#REF!="EM CONSULTA"</formula>
    </cfRule>
  </conditionalFormatting>
  <conditionalFormatting sqref="H1815">
    <cfRule type="expression" dxfId="555" priority="3777">
      <formula>$H1815="RECEBIDO"</formula>
    </cfRule>
    <cfRule type="expression" dxfId="554" priority="3778">
      <formula>$H1815="EM ANÁLISE"</formula>
    </cfRule>
  </conditionalFormatting>
  <conditionalFormatting sqref="H1817">
    <cfRule type="expression" dxfId="553" priority="3769">
      <formula>$H1817="RECEBIDO"</formula>
    </cfRule>
    <cfRule type="expression" dxfId="552" priority="3770">
      <formula>$H1817="EM ANÁLISE"</formula>
    </cfRule>
  </conditionalFormatting>
  <conditionalFormatting sqref="H1818">
    <cfRule type="expression" dxfId="551" priority="3619">
      <formula>$H1818="RECEBIDO"</formula>
    </cfRule>
    <cfRule type="expression" dxfId="550" priority="3620">
      <formula>$H1818="EM ANÁLISE"</formula>
    </cfRule>
  </conditionalFormatting>
  <conditionalFormatting sqref="H1825">
    <cfRule type="expression" dxfId="549" priority="3761">
      <formula>$H1825="RECEBIDO"</formula>
    </cfRule>
    <cfRule type="expression" dxfId="548" priority="3762">
      <formula>$H1825="EM ANÁLISE"</formula>
    </cfRule>
  </conditionalFormatting>
  <conditionalFormatting sqref="H1827">
    <cfRule type="expression" dxfId="547" priority="3905">
      <formula>$H1827="RECEBIDO"</formula>
    </cfRule>
  </conditionalFormatting>
  <conditionalFormatting sqref="H1833">
    <cfRule type="expression" dxfId="546" priority="3855">
      <formula>$H1833="RECEBIDO"</formula>
    </cfRule>
  </conditionalFormatting>
  <conditionalFormatting sqref="H1006 I1033 H1062 H1106:H1107 H1109 H1122:I1122 I1124 H1124:H1125 H1138 H1140 H1143:I1143 H1148 H1155 H1163:H1164 H1170:I1170 H1176 H1197:H1198 H1201 H1203:H1204 H1206:H1207 H1222 H1224:H1225 H1228:H1231 H1233 H1237:H1238 H1240 H1244 H1254 H1256 H1260:H1261 H1263 H1267 H1304:H1306 H1308 H1324 H1329 H1369 B948:G950 B819:G819 B802:G802 B798:G798 B766:G766 B762:G762 B741:G741 B736:G736 B714:G714 B711:G712 B698:G698 B564:G564 B277:G277 B723:G729 B805:G816 H1269:H1271 H1273:H1277 H1326:H1327 D955:G956">
    <cfRule type="expression" dxfId="545" priority="20075">
      <formula>$H277="EM CONSULTA"</formula>
    </cfRule>
  </conditionalFormatting>
  <conditionalFormatting sqref="I798 I802 I819 B819:G819 B802:G802 B798:G798 B778:G778 B768:G769 B766:G766 B762:G762 B741:G741 B736:G736 B714:G714 B711:G712 B698:G698 B564:G564 E275:G277 B274:D277 F274:G274 B723:G729 I805:I816 B805:G816 I564 I736 I741 I768:I769 I778 I274:I277 I698 I711:I712 I714 I723:I729 I766 I762">
    <cfRule type="expression" dxfId="544" priority="18066">
      <formula>$H274="RECEBIDO"</formula>
    </cfRule>
    <cfRule type="expression" dxfId="543" priority="18072">
      <formula>$H119="EM ANÁLISE"</formula>
    </cfRule>
    <cfRule type="expression" dxfId="542" priority="18084">
      <formula>$H274="RECEBIDO"</formula>
    </cfRule>
  </conditionalFormatting>
  <conditionalFormatting sqref="J730:XCN731 J734:XCN734 J737:XCN737 J759:XCN759 J763:XCN765 J767:XCN767 J770:XCN773 J776:XCN776 J780:XCN786 J797:XCN797 J789:XCN795 J799:XCN800">
    <cfRule type="expression" dxfId="541" priority="63636">
      <formula>U730="EM SF"</formula>
    </cfRule>
  </conditionalFormatting>
  <conditionalFormatting sqref="I798 I802 I819 B819:G819 B802:G802 B798:G798 B778:G778 B768:G769 B766:G766 B762:G762 B741:G741 B736:G736 B714:G714 B711:G712 B698:G698 B564:G564 E275:G277 B274:D277 F274:G274 B723:G729 I805:I816 B805:G816 I564 I736 I741 I768:I769 I778 I274:I277 I698 I711:I712 I714 I723:I729 I766 I762">
    <cfRule type="expression" dxfId="540" priority="17262">
      <formula>$H274="EM ANÁLISE"</formula>
    </cfRule>
    <cfRule type="expression" dxfId="539" priority="17271">
      <formula>$H119="EM CONSULTA"</formula>
    </cfRule>
    <cfRule type="expression" dxfId="538" priority="17273">
      <formula>$H274="EM ANÁLISE"</formula>
    </cfRule>
    <cfRule type="expression" dxfId="537" priority="17280">
      <formula>$H274="EM ANÁLISE"</formula>
    </cfRule>
    <cfRule type="expression" dxfId="536" priority="17290">
      <formula>$H274="EM ANÁLISE"</formula>
    </cfRule>
    <cfRule type="expression" dxfId="535" priority="18074">
      <formula>$H274="RECEBIDO"</formula>
    </cfRule>
  </conditionalFormatting>
  <conditionalFormatting sqref="B274:C277">
    <cfRule type="expression" dxfId="534" priority="18193">
      <formula>$H274="NEGADO"</formula>
    </cfRule>
  </conditionalFormatting>
  <conditionalFormatting sqref="I798 I802 I819 I1033 H1004 H1009:H1010 H1019:H1021 H1026 H1036 B948:G950 B819:G819 B802:G802 B798:G798 B778:G778 B769:G769 B766:G766 B762:G762 B741:G741 B736:G736 B714:G714 B711:G712 B698:G698 B564:G564 B723:G729 I805:I816 B805:G816 B955:G992 E275:G277 B274:D277 F274:G274 I564 I736 I741 I769 I778 I274:I277 I698 I711:I712 I714 I723:I729 I766 I948:I950 I762 I938:I946 I955:I992">
    <cfRule type="expression" dxfId="533" priority="17276">
      <formula>$H274="EM SF"</formula>
    </cfRule>
  </conditionalFormatting>
  <conditionalFormatting sqref="B274:C277">
    <cfRule type="expression" dxfId="532" priority="18057">
      <formula>$H274="CANCELADO"</formula>
    </cfRule>
  </conditionalFormatting>
  <conditionalFormatting sqref="B274:C277">
    <cfRule type="expression" dxfId="531" priority="17260">
      <formula>$H274="EM SF"</formula>
    </cfRule>
  </conditionalFormatting>
  <conditionalFormatting sqref="I67132">
    <cfRule type="expression" dxfId="530" priority="18265">
      <formula>#REF!="EM SF"</formula>
    </cfRule>
    <cfRule type="expression" dxfId="529" priority="18266">
      <formula>#REF!="EM CONSULTA"</formula>
    </cfRule>
    <cfRule type="expression" dxfId="528" priority="18268">
      <formula>#REF!="EM ANÁLISE"</formula>
    </cfRule>
    <cfRule type="expression" dxfId="527" priority="18269">
      <formula>#REF!="EM ANÁLISE"</formula>
    </cfRule>
    <cfRule type="expression" dxfId="526" priority="18270">
      <formula>#REF!="RECEBIDO"</formula>
    </cfRule>
    <cfRule type="expression" dxfId="525" priority="18279">
      <formula>#REF!="EM SF"</formula>
    </cfRule>
    <cfRule type="expression" dxfId="524" priority="18280">
      <formula>#REF!="EM ANÁLISE"</formula>
    </cfRule>
    <cfRule type="expression" dxfId="523" priority="18282">
      <formula>#REF!="RECEBIDO"</formula>
    </cfRule>
    <cfRule type="expression" dxfId="522" priority="18331">
      <formula>#REF!="CANCELADO"</formula>
    </cfRule>
    <cfRule type="expression" dxfId="521" priority="20655">
      <formula>#REF!="EM CONSULTA"</formula>
    </cfRule>
  </conditionalFormatting>
  <conditionalFormatting sqref="B700:G700 I700:XFD700">
    <cfRule type="expression" dxfId="520" priority="17123">
      <formula>$H700="CANCELADO"</formula>
    </cfRule>
  </conditionalFormatting>
  <conditionalFormatting sqref="B751:G751 B738:G738 I751:XFD751 I738:XFD738">
    <cfRule type="expression" dxfId="519" priority="8039">
      <formula>$H738="EM ANÁLISE"</formula>
    </cfRule>
  </conditionalFormatting>
  <conditionalFormatting sqref="I1694">
    <cfRule type="expression" dxfId="518" priority="3998">
      <formula>$H1694="RECEBIDO"</formula>
    </cfRule>
    <cfRule type="expression" dxfId="517" priority="3999">
      <formula>$H1694="CANCELADO"</formula>
    </cfRule>
    <cfRule type="expression" dxfId="516" priority="4000">
      <formula>$H1694="EM CONSULTA"</formula>
    </cfRule>
    <cfRule type="expression" dxfId="515" priority="4001">
      <formula>$H1694="EM ANÁLISE"</formula>
    </cfRule>
    <cfRule type="expression" dxfId="514" priority="4002">
      <formula>$H1694="LIBERADA"</formula>
    </cfRule>
    <cfRule type="expression" dxfId="513" priority="4003">
      <formula>$H1694="EM SF"</formula>
    </cfRule>
  </conditionalFormatting>
  <conditionalFormatting sqref="I1699:I1700 I1768:I1769 I1703">
    <cfRule type="expression" dxfId="512" priority="4074">
      <formula>$H1544="EM CONSULTA"</formula>
    </cfRule>
    <cfRule type="expression" dxfId="511" priority="4078">
      <formula>$H1699="EM ANÁLISE"</formula>
    </cfRule>
  </conditionalFormatting>
  <conditionalFormatting sqref="I1719 I1698 I1747">
    <cfRule type="expression" dxfId="510" priority="3980">
      <formula>$H1698="RECEBIDO"</formula>
    </cfRule>
    <cfRule type="expression" dxfId="509" priority="3981">
      <formula>$H1698="CANCELADO"</formula>
    </cfRule>
    <cfRule type="expression" dxfId="508" priority="3982">
      <formula>$H1698="EM CONSULTA"</formula>
    </cfRule>
    <cfRule type="expression" dxfId="507" priority="3984">
      <formula>$H1698="LIBERADA"</formula>
    </cfRule>
    <cfRule type="expression" dxfId="506" priority="3985">
      <formula>$H1698="EM SF"</formula>
    </cfRule>
  </conditionalFormatting>
  <conditionalFormatting sqref="I372">
    <cfRule type="expression" dxfId="505" priority="18337">
      <formula>$H372="LIBERADA"</formula>
    </cfRule>
  </conditionalFormatting>
  <conditionalFormatting sqref="I372:I373">
    <cfRule type="expression" dxfId="504" priority="18336">
      <formula>$H372="NEGADO"</formula>
    </cfRule>
  </conditionalFormatting>
  <conditionalFormatting sqref="I474">
    <cfRule type="expression" dxfId="503" priority="18333">
      <formula>$H474="NEGADO"</formula>
    </cfRule>
    <cfRule type="expression" dxfId="502" priority="18334">
      <formula>$H474="LIBERADA"</formula>
    </cfRule>
    <cfRule type="expression" dxfId="501" priority="18335">
      <formula>$H474="EM CONSULTA"</formula>
    </cfRule>
  </conditionalFormatting>
  <conditionalFormatting sqref="I544">
    <cfRule type="expression" dxfId="500" priority="17135">
      <formula>$H785="LIBERADA"</formula>
    </cfRule>
  </conditionalFormatting>
  <conditionalFormatting sqref="I684">
    <cfRule type="expression" dxfId="499" priority="17141">
      <formula>$H684="EM ANÁLISE"</formula>
    </cfRule>
  </conditionalFormatting>
  <conditionalFormatting sqref="I684">
    <cfRule type="expression" dxfId="498" priority="17140">
      <formula>$H684="LIBERADA"</formula>
    </cfRule>
    <cfRule type="expression" dxfId="497" priority="17143">
      <formula>$H684="EM SF"</formula>
    </cfRule>
    <cfRule type="expression" dxfId="496" priority="17144">
      <formula>$H684="NEGADO"</formula>
    </cfRule>
    <cfRule type="expression" dxfId="495" priority="17148">
      <formula>$H684="EM ANÁLISE"</formula>
    </cfRule>
    <cfRule type="expression" dxfId="494" priority="17153">
      <formula>$H684="RECEBIDO"</formula>
    </cfRule>
    <cfRule type="expression" dxfId="493" priority="17154">
      <formula>$H684="CANCELADO"</formula>
    </cfRule>
    <cfRule type="expression" dxfId="492" priority="17155">
      <formula>$H684="LIBERADA"</formula>
    </cfRule>
    <cfRule type="expression" dxfId="491" priority="17157">
      <formula>$H684="EM SF"</formula>
    </cfRule>
    <cfRule type="expression" dxfId="490" priority="17158">
      <formula>$H529="EM CONSULTA"</formula>
    </cfRule>
    <cfRule type="expression" dxfId="489" priority="17159">
      <formula>$H529="EM CONSULTA"</formula>
    </cfRule>
    <cfRule type="expression" dxfId="488" priority="17160">
      <formula>$H684="EM ANÁLISE"</formula>
    </cfRule>
    <cfRule type="expression" dxfId="487" priority="17161">
      <formula>$H684="CANCELADO"</formula>
    </cfRule>
    <cfRule type="expression" dxfId="486" priority="17162">
      <formula>$H684="RECEBIDO"</formula>
    </cfRule>
    <cfRule type="expression" dxfId="485" priority="17163">
      <formula>$H684="EM SF"</formula>
    </cfRule>
    <cfRule type="expression" dxfId="484" priority="17164">
      <formula>$H684="LIBERADA"</formula>
    </cfRule>
    <cfRule type="expression" dxfId="483" priority="17165">
      <formula>$H684="EM ANÁLISE"</formula>
    </cfRule>
    <cfRule type="expression" dxfId="482" priority="17166">
      <formula>$H529="EM CONSULTA"</formula>
    </cfRule>
    <cfRule type="expression" dxfId="481" priority="17167">
      <formula>$H684="EM ANÁLISE"</formula>
    </cfRule>
    <cfRule type="expression" dxfId="480" priority="17168">
      <formula>$H529="EM ANÁLISE"</formula>
    </cfRule>
    <cfRule type="expression" dxfId="479" priority="17169">
      <formula>$H684="RECEBIDO"</formula>
    </cfRule>
    <cfRule type="expression" dxfId="478" priority="17171">
      <formula>$H684="LIBERADA"</formula>
    </cfRule>
    <cfRule type="expression" dxfId="477" priority="17172">
      <formula>$H684="EM SF"</formula>
    </cfRule>
    <cfRule type="expression" dxfId="476" priority="17173">
      <formula>$H684="LIBERADA"</formula>
    </cfRule>
    <cfRule type="expression" dxfId="475" priority="17174">
      <formula>$H684="CANCELADO"</formula>
    </cfRule>
    <cfRule type="expression" dxfId="474" priority="17175">
      <formula>$H684="EM SF"</formula>
    </cfRule>
    <cfRule type="expression" dxfId="473" priority="17176">
      <formula>$H684="EM ANÁLISE"</formula>
    </cfRule>
    <cfRule type="expression" dxfId="472" priority="17177">
      <formula>$H684="EM CONSULTA"</formula>
    </cfRule>
    <cfRule type="expression" dxfId="471" priority="17178">
      <formula>$H684="RECEBIDO"</formula>
    </cfRule>
    <cfRule type="expression" dxfId="470" priority="17179">
      <formula>$H684="NEGADO"</formula>
    </cfRule>
  </conditionalFormatting>
  <conditionalFormatting sqref="I706">
    <cfRule type="expression" dxfId="469" priority="16667">
      <formula>$H706="LIBERADA"</formula>
    </cfRule>
    <cfRule type="expression" dxfId="468" priority="16669">
      <formula>$H706="EM ANÁLISE"</formula>
    </cfRule>
    <cfRule type="expression" dxfId="467" priority="16671">
      <formula>$H706="EM SF"</formula>
    </cfRule>
    <cfRule type="expression" dxfId="466" priority="16672">
      <formula>$H706="NEGADO"</formula>
    </cfRule>
    <cfRule type="expression" dxfId="465" priority="16673">
      <formula>$H551="EM CONSULTA"</formula>
    </cfRule>
    <cfRule type="expression" dxfId="464" priority="16676">
      <formula>$H706="EM ANÁLISE"</formula>
    </cfRule>
    <cfRule type="expression" dxfId="463" priority="16681">
      <formula>$H706="RECEBIDO"</formula>
    </cfRule>
    <cfRule type="expression" dxfId="462" priority="16682">
      <formula>$H706="CANCELADO"</formula>
    </cfRule>
    <cfRule type="expression" dxfId="461" priority="16683">
      <formula>$H706="LIBERADA"</formula>
    </cfRule>
    <cfRule type="expression" dxfId="460" priority="16685">
      <formula>$H706="EM SF"</formula>
    </cfRule>
    <cfRule type="expression" dxfId="459" priority="16686">
      <formula>$H551="EM CONSULTA"</formula>
    </cfRule>
    <cfRule type="expression" dxfId="458" priority="16687">
      <formula>$H551="EM CONSULTA"</formula>
    </cfRule>
    <cfRule type="expression" dxfId="457" priority="16688">
      <formula>$H706="EM ANÁLISE"</formula>
    </cfRule>
    <cfRule type="expression" dxfId="456" priority="16689">
      <formula>$H706="CANCELADO"</formula>
    </cfRule>
    <cfRule type="expression" dxfId="455" priority="16690">
      <formula>$H706="RECEBIDO"</formula>
    </cfRule>
    <cfRule type="expression" dxfId="454" priority="16691">
      <formula>$H706="EM SF"</formula>
    </cfRule>
    <cfRule type="expression" dxfId="453" priority="16692">
      <formula>$H706="LIBERADA"</formula>
    </cfRule>
    <cfRule type="expression" dxfId="452" priority="16693">
      <formula>$H706="EM ANÁLISE"</formula>
    </cfRule>
    <cfRule type="expression" dxfId="451" priority="16694">
      <formula>$H551="EM CONSULTA"</formula>
    </cfRule>
    <cfRule type="expression" dxfId="450" priority="16695">
      <formula>$H706="EM ANÁLISE"</formula>
    </cfRule>
    <cfRule type="expression" dxfId="449" priority="16696">
      <formula>$H551="EM ANÁLISE"</formula>
    </cfRule>
    <cfRule type="expression" dxfId="448" priority="16697">
      <formula>$H706="RECEBIDO"</formula>
    </cfRule>
    <cfRule type="expression" dxfId="447" priority="16699">
      <formula>$H706="LIBERADA"</formula>
    </cfRule>
    <cfRule type="expression" dxfId="446" priority="16700">
      <formula>$H706="EM SF"</formula>
    </cfRule>
    <cfRule type="expression" dxfId="445" priority="16701">
      <formula>$H706="LIBERADA"</formula>
    </cfRule>
    <cfRule type="expression" dxfId="444" priority="16702">
      <formula>$H706="CANCELADO"</formula>
    </cfRule>
    <cfRule type="expression" dxfId="443" priority="16703">
      <formula>$H706="EM SF"</formula>
    </cfRule>
    <cfRule type="expression" dxfId="442" priority="16704">
      <formula>$H706="EM ANÁLISE"</formula>
    </cfRule>
    <cfRule type="expression" dxfId="441" priority="16705">
      <formula>$H706="EM CONSULTA"</formula>
    </cfRule>
    <cfRule type="expression" dxfId="440" priority="16706">
      <formula>$H706="RECEBIDO"</formula>
    </cfRule>
    <cfRule type="expression" dxfId="439" priority="16707">
      <formula>$H706="NEGADO"</formula>
    </cfRule>
  </conditionalFormatting>
  <conditionalFormatting sqref="I946">
    <cfRule type="expression" dxfId="438" priority="6075">
      <formula>$H946="EM CONSULTA"</formula>
    </cfRule>
  </conditionalFormatting>
  <conditionalFormatting sqref="I1009">
    <cfRule type="expression" dxfId="437" priority="5976">
      <formula>$H854="EM CONSULTA"</formula>
    </cfRule>
    <cfRule type="expression" dxfId="436" priority="5979">
      <formula>#REF!="LIBERADA"</formula>
    </cfRule>
    <cfRule type="expression" dxfId="435" priority="5980">
      <formula>$H1009="EM CONSULTA"</formula>
    </cfRule>
  </conditionalFormatting>
  <conditionalFormatting sqref="I1017">
    <cfRule type="expression" dxfId="434" priority="5956">
      <formula>$H862="EM CONSULTA"</formula>
    </cfRule>
  </conditionalFormatting>
  <conditionalFormatting sqref="I1017">
    <cfRule type="expression" dxfId="433" priority="5950">
      <formula>$H1017="LIBERADA"</formula>
    </cfRule>
    <cfRule type="expression" dxfId="432" priority="5951">
      <formula>$H1017="LIBERADA"</formula>
    </cfRule>
    <cfRule type="expression" dxfId="431" priority="5952">
      <formula>$H1017="EM ANÁLISE"</formula>
    </cfRule>
    <cfRule type="expression" dxfId="430" priority="5954">
      <formula>$H1017="EM SF"</formula>
    </cfRule>
    <cfRule type="expression" dxfId="429" priority="5955">
      <formula>$H1017="NEGADO"</formula>
    </cfRule>
    <cfRule type="expression" dxfId="428" priority="5958">
      <formula>$H1017="EM ANÁLISE"</formula>
    </cfRule>
    <cfRule type="expression" dxfId="427" priority="5959">
      <formula>$H1017="CANCELADO"</formula>
    </cfRule>
    <cfRule type="expression" dxfId="426" priority="5960">
      <formula>$H1017="LIBERADA"</formula>
    </cfRule>
    <cfRule type="expression" dxfId="425" priority="5962">
      <formula>$H1017="EM SF"</formula>
    </cfRule>
    <cfRule type="expression" dxfId="424" priority="5963">
      <formula>$H1017="CANCELADO"</formula>
    </cfRule>
    <cfRule type="expression" dxfId="423" priority="5964">
      <formula>$H1017="EM SF"</formula>
    </cfRule>
    <cfRule type="expression" dxfId="422" priority="5965">
      <formula>$H1017="LIBERADA"</formula>
    </cfRule>
    <cfRule type="expression" dxfId="421" priority="5966">
      <formula>$H1017="EM ANÁLISE"</formula>
    </cfRule>
    <cfRule type="expression" dxfId="420" priority="5967">
      <formula>$H1017="RECEBIDO"</formula>
    </cfRule>
    <cfRule type="expression" dxfId="419" priority="5968">
      <formula>$H1017="LIBERADA"</formula>
    </cfRule>
    <cfRule type="expression" dxfId="418" priority="5969">
      <formula>$H1017="EM SF"</formula>
    </cfRule>
    <cfRule type="expression" dxfId="417" priority="5970">
      <formula>$H1017="LIBERADA"</formula>
    </cfRule>
    <cfRule type="expression" dxfId="416" priority="5971">
      <formula>$H1017="CANCELADO"</formula>
    </cfRule>
    <cfRule type="expression" dxfId="415" priority="5972">
      <formula>$H1017="EM SF"</formula>
    </cfRule>
    <cfRule type="expression" dxfId="414" priority="5973">
      <formula>$H1017="EM CONSULTA"</formula>
    </cfRule>
    <cfRule type="expression" dxfId="413" priority="5974">
      <formula>$H1017="NEGADO"</formula>
    </cfRule>
    <cfRule type="expression" dxfId="412" priority="5975">
      <formula>#REF!="LIBERADA"</formula>
    </cfRule>
  </conditionalFormatting>
  <conditionalFormatting sqref="I1035:I1036">
    <cfRule type="expression" dxfId="411" priority="5896">
      <formula>$H880="EM CONSULTA"</formula>
    </cfRule>
    <cfRule type="expression" dxfId="410" priority="5899">
      <formula>#REF!="LIBERADA"</formula>
    </cfRule>
    <cfRule type="expression" dxfId="409" priority="5900">
      <formula>$H1035="EM CONSULTA"</formula>
    </cfRule>
  </conditionalFormatting>
  <conditionalFormatting sqref="I1060:I1061">
    <cfRule type="expression" dxfId="408" priority="5697">
      <formula>#REF!="LIBERADA"</formula>
    </cfRule>
    <cfRule type="expression" dxfId="407" priority="5698">
      <formula>$H1060="LIBERADA"</formula>
    </cfRule>
    <cfRule type="expression" dxfId="406" priority="5699">
      <formula>$H1060="LIBERADA"</formula>
    </cfRule>
    <cfRule type="expression" dxfId="405" priority="5700">
      <formula>$H1060="LIBERADA"</formula>
    </cfRule>
    <cfRule type="expression" dxfId="404" priority="5701">
      <formula>$H1060="LIBERADA"</formula>
    </cfRule>
    <cfRule type="expression" dxfId="403" priority="5702">
      <formula>$H1060="LIBERADA"</formula>
    </cfRule>
    <cfRule type="expression" dxfId="402" priority="5703">
      <formula>$H1060="EM ANÁLISE"</formula>
    </cfRule>
    <cfRule type="expression" dxfId="401" priority="5705">
      <formula>$H905="EM CONSULTA"</formula>
    </cfRule>
    <cfRule type="expression" dxfId="400" priority="5709">
      <formula>$H1060="EM SF"</formula>
    </cfRule>
    <cfRule type="expression" dxfId="399" priority="5710">
      <formula>$H1060="EM ANÁLISE"</formula>
    </cfRule>
    <cfRule type="expression" dxfId="398" priority="5714">
      <formula>$H1060="EM SF"</formula>
    </cfRule>
    <cfRule type="expression" dxfId="397" priority="5715">
      <formula>$H905="EM CONSULTA"</formula>
    </cfRule>
    <cfRule type="expression" dxfId="396" priority="5716">
      <formula>$H905="EM CONSULTA"</formula>
    </cfRule>
    <cfRule type="expression" dxfId="395" priority="5717">
      <formula>$H1060="EM ANÁLISE"</formula>
    </cfRule>
    <cfRule type="expression" dxfId="394" priority="5718">
      <formula>$H1060="EM SF"</formula>
    </cfRule>
    <cfRule type="expression" dxfId="393" priority="5719">
      <formula>$H905="EM CONSULTA"</formula>
    </cfRule>
    <cfRule type="expression" dxfId="392" priority="5720">
      <formula>$H1060="EM ANÁLISE"</formula>
    </cfRule>
    <cfRule type="expression" dxfId="391" priority="5721">
      <formula>$H1060="EM SF"</formula>
    </cfRule>
    <cfRule type="expression" dxfId="390" priority="5722">
      <formula>$H1060="EM ANÁLISE"</formula>
    </cfRule>
    <cfRule type="expression" dxfId="389" priority="5723">
      <formula>$H1060="RECEBIDO"</formula>
    </cfRule>
    <cfRule type="expression" dxfId="388" priority="5724">
      <formula>$H1060="CANCELADO"</formula>
    </cfRule>
    <cfRule type="expression" dxfId="387" priority="5726">
      <formula>$H1060="RECEBIDO"</formula>
    </cfRule>
    <cfRule type="expression" dxfId="386" priority="5727">
      <formula>$H905="EM ANÁLISE"</formula>
    </cfRule>
    <cfRule type="expression" dxfId="385" priority="5728">
      <formula>$H1060="RECEBIDO"</formula>
    </cfRule>
    <cfRule type="expression" dxfId="384" priority="5730">
      <formula>$H1060="CANCELADO"</formula>
    </cfRule>
    <cfRule type="expression" dxfId="383" priority="5731">
      <formula>$H1060="RECEBIDO"</formula>
    </cfRule>
    <cfRule type="expression" dxfId="382" priority="5732">
      <formula>$H1060="NEGADO"</formula>
    </cfRule>
    <cfRule type="expression" dxfId="381" priority="5733">
      <formula>$H1060="RECEBIDO"</formula>
    </cfRule>
    <cfRule type="expression" dxfId="380" priority="5734">
      <formula>$H1060="EM ANÁLISE"</formula>
    </cfRule>
    <cfRule type="expression" dxfId="379" priority="5735">
      <formula>$H1060="EM CONSULTA"</formula>
    </cfRule>
    <cfRule type="expression" dxfId="378" priority="5736">
      <formula>$H1060="EM SF"</formula>
    </cfRule>
    <cfRule type="expression" dxfId="377" priority="5737">
      <formula>$H1060="NEGADO"</formula>
    </cfRule>
    <cfRule type="expression" dxfId="376" priority="5738">
      <formula>$H1060="LIBERADA"</formula>
    </cfRule>
  </conditionalFormatting>
  <conditionalFormatting sqref="I1097">
    <cfRule type="expression" dxfId="375" priority="4930">
      <formula>$H1097="RECEBIDO"</formula>
    </cfRule>
  </conditionalFormatting>
  <conditionalFormatting sqref="I1137 I1124 I1122">
    <cfRule type="expression" dxfId="374" priority="5587">
      <formula>#REF!="LIBERADA"</formula>
    </cfRule>
  </conditionalFormatting>
  <conditionalFormatting sqref="I1137">
    <cfRule type="expression" dxfId="373" priority="5586">
      <formula>$H1137="EM CONSULTA"</formula>
    </cfRule>
  </conditionalFormatting>
  <conditionalFormatting sqref="I1184">
    <cfRule type="expression" dxfId="372" priority="5569">
      <formula>$H1184="EM CONSULTA"</formula>
    </cfRule>
  </conditionalFormatting>
  <conditionalFormatting sqref="I1482:I1483">
    <cfRule type="expression" dxfId="371" priority="4931">
      <formula>$H1481="EM ANÁLISE"</formula>
    </cfRule>
  </conditionalFormatting>
  <conditionalFormatting sqref="I1509">
    <cfRule type="expression" dxfId="370" priority="4659">
      <formula>$H1509="RECEBIDO"</formula>
    </cfRule>
    <cfRule type="expression" dxfId="369" priority="4660">
      <formula>$H1509="EM ANÁLISE"</formula>
    </cfRule>
  </conditionalFormatting>
  <conditionalFormatting sqref="I1516">
    <cfRule type="expression" dxfId="368" priority="4996">
      <formula>$H1516="RECEBIDO"</formula>
    </cfRule>
    <cfRule type="expression" dxfId="367" priority="4997">
      <formula>$H1516="EM ANÁLISE"</formula>
    </cfRule>
  </conditionalFormatting>
  <conditionalFormatting sqref="I1601">
    <cfRule type="expression" dxfId="366" priority="4655">
      <formula>$H1601="RECEBIDO"</formula>
    </cfRule>
    <cfRule type="expression" dxfId="365" priority="4656">
      <formula>$H1601="EM ANÁLISE"</formula>
    </cfRule>
  </conditionalFormatting>
  <conditionalFormatting sqref="I1607">
    <cfRule type="expression" dxfId="364" priority="4516">
      <formula>$H1607="RECEBIDO"</formula>
    </cfRule>
    <cfRule type="expression" dxfId="363" priority="4517">
      <formula>$H1607="EM ANÁLISE"</formula>
    </cfRule>
  </conditionalFormatting>
  <conditionalFormatting sqref="I1635">
    <cfRule type="expression" dxfId="362" priority="4661">
      <formula>$H1635="RECEBIDO"</formula>
    </cfRule>
    <cfRule type="expression" dxfId="361" priority="4662">
      <formula>$H1635="EM ANÁLISE"</formula>
    </cfRule>
  </conditionalFormatting>
  <conditionalFormatting sqref="I1676">
    <cfRule type="expression" dxfId="360" priority="3602">
      <formula>$H1521="EM CONSULTA"</formula>
    </cfRule>
    <cfRule type="expression" dxfId="359" priority="3607">
      <formula>$H1676="EM ANÁLISE"</formula>
    </cfRule>
  </conditionalFormatting>
  <conditionalFormatting sqref="I1698">
    <cfRule type="expression" dxfId="358" priority="3614">
      <formula>$H1698="EM ANÁLISE"</formula>
    </cfRule>
  </conditionalFormatting>
  <conditionalFormatting sqref="I1719">
    <cfRule type="expression" dxfId="357" priority="3624">
      <formula>$H1719="EM ANÁLISE"</formula>
    </cfRule>
  </conditionalFormatting>
  <conditionalFormatting sqref="I1759:I1760">
    <cfRule type="expression" dxfId="356" priority="3611">
      <formula>$H1759="RECEBIDO"</formula>
    </cfRule>
    <cfRule type="expression" dxfId="355" priority="3612">
      <formula>$H1759="CANCELADO"</formula>
    </cfRule>
    <cfRule type="expression" dxfId="354" priority="3613">
      <formula>$H1759="EM CONSULTA"</formula>
    </cfRule>
    <cfRule type="expression" dxfId="353" priority="3615">
      <formula>$H1759="LIBERADA"</formula>
    </cfRule>
    <cfRule type="expression" dxfId="352" priority="3616">
      <formula>$H1759="EM SF"</formula>
    </cfRule>
  </conditionalFormatting>
  <conditionalFormatting sqref="I1699:I1700 I1676 I1768:I1769">
    <cfRule type="expression" dxfId="351" priority="3603">
      <formula>#REF!="LIBERADA"</formula>
    </cfRule>
    <cfRule type="expression" dxfId="350" priority="3604">
      <formula>$H1676="RECEBIDO"</formula>
    </cfRule>
    <cfRule type="expression" dxfId="349" priority="3605">
      <formula>$H1676="CANCELADO"</formula>
    </cfRule>
    <cfRule type="expression" dxfId="348" priority="3606">
      <formula>$H1676="EM CONSULTA"</formula>
    </cfRule>
    <cfRule type="expression" dxfId="347" priority="3608">
      <formula>$H1676="LIBERADA"</formula>
    </cfRule>
    <cfRule type="expression" dxfId="346" priority="3609">
      <formula>$H1676="EM SF"</formula>
    </cfRule>
  </conditionalFormatting>
  <conditionalFormatting sqref="I445">
    <cfRule type="expression" dxfId="345" priority="19957">
      <formula>$H445="EM SF"</formula>
    </cfRule>
    <cfRule type="expression" dxfId="344" priority="19958">
      <formula>$H445="EM CONSULTA"</formula>
    </cfRule>
    <cfRule type="expression" dxfId="343" priority="19959">
      <formula>$H445="NEGADO"</formula>
    </cfRule>
    <cfRule type="expression" dxfId="342" priority="19960">
      <formula>$H445="EM SF"</formula>
    </cfRule>
  </conditionalFormatting>
  <conditionalFormatting sqref="J66268:Q66268">
    <cfRule type="expression" dxfId="341" priority="56039">
      <formula>#REF!="LIBERADA"</formula>
    </cfRule>
    <cfRule type="expression" dxfId="340" priority="56041">
      <formula>#REF!="LIBERADA"</formula>
    </cfRule>
    <cfRule type="expression" dxfId="339" priority="56045">
      <formula>#REF!="EM SF"</formula>
    </cfRule>
    <cfRule type="expression" dxfId="338" priority="56049">
      <formula>#REF!="NEGADO"</formula>
    </cfRule>
    <cfRule type="expression" dxfId="337" priority="56051">
      <formula>#REF!="EM CONSULTA"</formula>
    </cfRule>
    <cfRule type="expression" dxfId="336" priority="56053">
      <formula>#REF!="EM SF"</formula>
    </cfRule>
    <cfRule type="expression" dxfId="335" priority="56055">
      <formula>#REF!="EM CONSULTA"</formula>
    </cfRule>
    <cfRule type="expression" dxfId="334" priority="56056">
      <formula>#REF!="EM ANÁLISE"</formula>
    </cfRule>
    <cfRule type="expression" dxfId="333" priority="56061">
      <formula>#REF!="EM ANÁLISE"</formula>
    </cfRule>
    <cfRule type="expression" dxfId="332" priority="56062">
      <formula>#REF!="RECEBIDO"</formula>
    </cfRule>
    <cfRule type="expression" dxfId="331" priority="56069">
      <formula>#REF!="LIBERADA"</formula>
    </cfRule>
    <cfRule type="expression" dxfId="330" priority="56071">
      <formula>#REF!="CANCELADO"</formula>
    </cfRule>
    <cfRule type="expression" dxfId="329" priority="56073">
      <formula>#REF!="EM CONSULTA"</formula>
    </cfRule>
  </conditionalFormatting>
  <conditionalFormatting sqref="J774:XFD775 J779:XFD779 J777:XFD777">
    <cfRule type="expression" dxfId="328" priority="27965">
      <formula>#REF!="RECEBIDO"</formula>
    </cfRule>
    <cfRule type="expression" dxfId="327" priority="28054">
      <formula>#REF!="EM ANÁLISE"</formula>
    </cfRule>
  </conditionalFormatting>
  <conditionalFormatting sqref="XEW730:XFD731 XEW734:XFD734 XEW737:XFD737 XEW759:XFD759 XEW763:XFD765 XEW767:XFD767 XEW770:XFD773 XEW776:XFD776 XEW780:XFD786 XEW797:XFD797 XEW789:XFD795 XEW799:XFD800">
    <cfRule type="expression" dxfId="326" priority="63663">
      <formula>AI730="EM SF"</formula>
    </cfRule>
  </conditionalFormatting>
  <conditionalFormatting sqref="F1921">
    <cfRule type="expression" dxfId="325" priority="3589">
      <formula>$H1921="EM ANÁLISE"</formula>
    </cfRule>
  </conditionalFormatting>
  <conditionalFormatting sqref="F1921">
    <cfRule type="expression" dxfId="324" priority="3588">
      <formula>$H1921="RECEBIDO"</formula>
    </cfRule>
  </conditionalFormatting>
  <conditionalFormatting sqref="F1936:F1938">
    <cfRule type="expression" dxfId="323" priority="3560">
      <formula>$H1936="EM ANÁLISE"</formula>
    </cfRule>
  </conditionalFormatting>
  <conditionalFormatting sqref="F1936:F1938">
    <cfRule type="expression" dxfId="322" priority="3559">
      <formula>$H1936="RECEBIDO"</formula>
    </cfRule>
  </conditionalFormatting>
  <conditionalFormatting sqref="B1942:C1942">
    <cfRule type="expression" dxfId="321" priority="3554">
      <formula>$H1942="EM ANÁLISE"</formula>
    </cfRule>
  </conditionalFormatting>
  <conditionalFormatting sqref="B1942:C1942">
    <cfRule type="expression" dxfId="320" priority="3553">
      <formula>$H1942="RECEBIDO"</formula>
    </cfRule>
  </conditionalFormatting>
  <conditionalFormatting sqref="F1945">
    <cfRule type="expression" dxfId="319" priority="3552">
      <formula>$H1945="EM ANÁLISE"</formula>
    </cfRule>
  </conditionalFormatting>
  <conditionalFormatting sqref="F1945">
    <cfRule type="expression" dxfId="318" priority="3551">
      <formula>$H1945="RECEBIDO"</formula>
    </cfRule>
  </conditionalFormatting>
  <conditionalFormatting sqref="F1947:F1949">
    <cfRule type="expression" dxfId="317" priority="3540">
      <formula>$H1947="EM ANÁLISE"</formula>
    </cfRule>
  </conditionalFormatting>
  <conditionalFormatting sqref="F1947:F1949">
    <cfRule type="expression" dxfId="316" priority="3539">
      <formula>$H1947="RECEBIDO"</formula>
    </cfRule>
  </conditionalFormatting>
  <conditionalFormatting sqref="H1738">
    <cfRule type="expression" dxfId="315" priority="3538">
      <formula>$H1738="EM ANÁLISE"</formula>
    </cfRule>
  </conditionalFormatting>
  <conditionalFormatting sqref="H1738">
    <cfRule type="expression" dxfId="314" priority="3537">
      <formula>$H1738="RECEBIDO"</formula>
    </cfRule>
  </conditionalFormatting>
  <conditionalFormatting sqref="F1738">
    <cfRule type="expression" dxfId="313" priority="3533">
      <formula>$H1738="RECEBIDO"</formula>
    </cfRule>
    <cfRule type="expression" dxfId="312" priority="3534">
      <formula>$H1738="EM ANÁLISE"</formula>
    </cfRule>
  </conditionalFormatting>
  <conditionalFormatting sqref="F1738">
    <cfRule type="expression" dxfId="311" priority="3530">
      <formula>$H1738="RECEBIDO"</formula>
    </cfRule>
    <cfRule type="expression" dxfId="310" priority="3531">
      <formula>$H1738="EM ANÁLISE"</formula>
    </cfRule>
    <cfRule type="expression" dxfId="309" priority="3532">
      <formula>#REF!="CANCELADO"</formula>
    </cfRule>
  </conditionalFormatting>
  <conditionalFormatting sqref="F1866:F1867">
    <cfRule type="expression" dxfId="308" priority="3526">
      <formula>$H1866="EM ANÁLISE"</formula>
    </cfRule>
  </conditionalFormatting>
  <conditionalFormatting sqref="F1866:F1867">
    <cfRule type="expression" dxfId="307" priority="3525">
      <formula>$H1866="RECEBIDO"</formula>
    </cfRule>
  </conditionalFormatting>
  <conditionalFormatting sqref="F1866:F1867">
    <cfRule type="expression" dxfId="306" priority="3527">
      <formula>#REF!="CANCELADO"</formula>
    </cfRule>
  </conditionalFormatting>
  <conditionalFormatting sqref="F1870">
    <cfRule type="expression" dxfId="305" priority="3523">
      <formula>$H1870="EM ANÁLISE"</formula>
    </cfRule>
  </conditionalFormatting>
  <conditionalFormatting sqref="F1870">
    <cfRule type="expression" dxfId="304" priority="3522">
      <formula>$H1870="RECEBIDO"</formula>
    </cfRule>
  </conditionalFormatting>
  <conditionalFormatting sqref="F1870">
    <cfRule type="expression" dxfId="303" priority="3524">
      <formula>#REF!="CANCELADO"</formula>
    </cfRule>
  </conditionalFormatting>
  <conditionalFormatting sqref="F1900">
    <cfRule type="expression" dxfId="302" priority="3520">
      <formula>$H1900="EM ANÁLISE"</formula>
    </cfRule>
  </conditionalFormatting>
  <conditionalFormatting sqref="F1900">
    <cfRule type="expression" dxfId="301" priority="3519">
      <formula>$H1900="RECEBIDO"</formula>
    </cfRule>
  </conditionalFormatting>
  <conditionalFormatting sqref="F1900">
    <cfRule type="expression" dxfId="300" priority="3521">
      <formula>#REF!="CANCELADO"</formula>
    </cfRule>
  </conditionalFormatting>
  <conditionalFormatting sqref="F1922:F1923">
    <cfRule type="expression" dxfId="299" priority="3517">
      <formula>$H1922="EM ANÁLISE"</formula>
    </cfRule>
  </conditionalFormatting>
  <conditionalFormatting sqref="F1922:F1923">
    <cfRule type="expression" dxfId="298" priority="3516">
      <formula>$H1922="RECEBIDO"</formula>
    </cfRule>
  </conditionalFormatting>
  <conditionalFormatting sqref="F1922:F1923">
    <cfRule type="expression" dxfId="297" priority="3518">
      <formula>#REF!="CANCELADO"</formula>
    </cfRule>
  </conditionalFormatting>
  <conditionalFormatting sqref="F1839:F1840">
    <cfRule type="expression" dxfId="296" priority="3514">
      <formula>$H1839="EM ANÁLISE"</formula>
    </cfRule>
  </conditionalFormatting>
  <conditionalFormatting sqref="F1839:F1840">
    <cfRule type="expression" dxfId="295" priority="3513">
      <formula>$H1839="RECEBIDO"</formula>
    </cfRule>
  </conditionalFormatting>
  <conditionalFormatting sqref="F1839:F1840">
    <cfRule type="expression" dxfId="294" priority="3515">
      <formula>#REF!="CANCELADO"</formula>
    </cfRule>
  </conditionalFormatting>
  <conditionalFormatting sqref="H1839:H1840">
    <cfRule type="expression" dxfId="293" priority="3510">
      <formula>$H1839="EM ANÁLISE"</formula>
    </cfRule>
    <cfRule type="expression" dxfId="292" priority="3512">
      <formula>$H1839="EM ANÁLISE"</formula>
    </cfRule>
  </conditionalFormatting>
  <conditionalFormatting sqref="H1839:H1840">
    <cfRule type="expression" dxfId="291" priority="3507">
      <formula>$H1839="EM ANÁLISE"</formula>
    </cfRule>
  </conditionalFormatting>
  <conditionalFormatting sqref="H1839:H1840">
    <cfRule type="expression" dxfId="290" priority="3508">
      <formula>#REF!="EM CONSULTA"</formula>
    </cfRule>
    <cfRule type="expression" dxfId="289" priority="3509">
      <formula>#REF!="EM CONSULTA"</formula>
    </cfRule>
    <cfRule type="expression" dxfId="288" priority="3511">
      <formula>#REF!="EM CONSULTA"</formula>
    </cfRule>
  </conditionalFormatting>
  <conditionalFormatting sqref="H1839:H1840">
    <cfRule type="expression" dxfId="287" priority="3506">
      <formula>#REF!="EM CONSULTA"</formula>
    </cfRule>
  </conditionalFormatting>
  <conditionalFormatting sqref="F1880">
    <cfRule type="expression" dxfId="286" priority="3504">
      <formula>$H1880="EM ANÁLISE"</formula>
    </cfRule>
  </conditionalFormatting>
  <conditionalFormatting sqref="F1880">
    <cfRule type="expression" dxfId="285" priority="3503">
      <formula>$H1880="RECEBIDO"</formula>
    </cfRule>
  </conditionalFormatting>
  <conditionalFormatting sqref="F1880">
    <cfRule type="expression" dxfId="284" priority="3505">
      <formula>#REF!="CANCELADO"</formula>
    </cfRule>
  </conditionalFormatting>
  <conditionalFormatting sqref="H1880">
    <cfRule type="expression" dxfId="283" priority="3500">
      <formula>$H1880="EM ANÁLISE"</formula>
    </cfRule>
    <cfRule type="expression" dxfId="282" priority="3502">
      <formula>$H1880="EM ANÁLISE"</formula>
    </cfRule>
  </conditionalFormatting>
  <conditionalFormatting sqref="H1880">
    <cfRule type="expression" dxfId="281" priority="3497">
      <formula>$H1880="EM ANÁLISE"</formula>
    </cfRule>
  </conditionalFormatting>
  <conditionalFormatting sqref="H1880">
    <cfRule type="expression" dxfId="280" priority="3498">
      <formula>#REF!="EM CONSULTA"</formula>
    </cfRule>
    <cfRule type="expression" dxfId="279" priority="3499">
      <formula>#REF!="EM CONSULTA"</formula>
    </cfRule>
    <cfRule type="expression" dxfId="278" priority="3501">
      <formula>#REF!="EM CONSULTA"</formula>
    </cfRule>
  </conditionalFormatting>
  <conditionalFormatting sqref="H1880">
    <cfRule type="expression" dxfId="277" priority="3496">
      <formula>#REF!="EM CONSULTA"</formula>
    </cfRule>
  </conditionalFormatting>
  <conditionalFormatting sqref="F1891">
    <cfRule type="expression" dxfId="276" priority="3494">
      <formula>$H1891="EM ANÁLISE"</formula>
    </cfRule>
  </conditionalFormatting>
  <conditionalFormatting sqref="F1891">
    <cfRule type="expression" dxfId="275" priority="3493">
      <formula>$H1891="RECEBIDO"</formula>
    </cfRule>
  </conditionalFormatting>
  <conditionalFormatting sqref="F1891">
    <cfRule type="expression" dxfId="274" priority="3495">
      <formula>#REF!="CANCELADO"</formula>
    </cfRule>
  </conditionalFormatting>
  <conditionalFormatting sqref="H1891">
    <cfRule type="expression" dxfId="273" priority="3490">
      <formula>$H1891="EM ANÁLISE"</formula>
    </cfRule>
    <cfRule type="expression" dxfId="272" priority="3492">
      <formula>$H1891="EM ANÁLISE"</formula>
    </cfRule>
  </conditionalFormatting>
  <conditionalFormatting sqref="H1891">
    <cfRule type="expression" dxfId="271" priority="3487">
      <formula>$H1891="EM ANÁLISE"</formula>
    </cfRule>
  </conditionalFormatting>
  <conditionalFormatting sqref="H1891">
    <cfRule type="expression" dxfId="270" priority="3488">
      <formula>#REF!="EM CONSULTA"</formula>
    </cfRule>
    <cfRule type="expression" dxfId="269" priority="3489">
      <formula>#REF!="EM CONSULTA"</formula>
    </cfRule>
    <cfRule type="expression" dxfId="268" priority="3491">
      <formula>#REF!="EM CONSULTA"</formula>
    </cfRule>
  </conditionalFormatting>
  <conditionalFormatting sqref="H1891">
    <cfRule type="expression" dxfId="267" priority="3486">
      <formula>#REF!="EM CONSULTA"</formula>
    </cfRule>
  </conditionalFormatting>
  <conditionalFormatting sqref="F1909">
    <cfRule type="expression" dxfId="266" priority="3484">
      <formula>$H1909="EM ANÁLISE"</formula>
    </cfRule>
  </conditionalFormatting>
  <conditionalFormatting sqref="F1909">
    <cfRule type="expression" dxfId="265" priority="3483">
      <formula>$H1909="RECEBIDO"</formula>
    </cfRule>
  </conditionalFormatting>
  <conditionalFormatting sqref="F1909">
    <cfRule type="expression" dxfId="264" priority="3485">
      <formula>#REF!="CANCELADO"</formula>
    </cfRule>
  </conditionalFormatting>
  <conditionalFormatting sqref="H1909">
    <cfRule type="expression" dxfId="263" priority="3480">
      <formula>$H1909="EM ANÁLISE"</formula>
    </cfRule>
    <cfRule type="expression" dxfId="262" priority="3482">
      <formula>$H1909="EM ANÁLISE"</formula>
    </cfRule>
  </conditionalFormatting>
  <conditionalFormatting sqref="H1909">
    <cfRule type="expression" dxfId="261" priority="3477">
      <formula>$H1909="EM ANÁLISE"</formula>
    </cfRule>
  </conditionalFormatting>
  <conditionalFormatting sqref="H1909">
    <cfRule type="expression" dxfId="260" priority="3478">
      <formula>#REF!="EM CONSULTA"</formula>
    </cfRule>
    <cfRule type="expression" dxfId="259" priority="3479">
      <formula>#REF!="EM CONSULTA"</formula>
    </cfRule>
    <cfRule type="expression" dxfId="258" priority="3481">
      <formula>#REF!="EM CONSULTA"</formula>
    </cfRule>
  </conditionalFormatting>
  <conditionalFormatting sqref="H1909">
    <cfRule type="expression" dxfId="257" priority="3476">
      <formula>#REF!="EM CONSULTA"</formula>
    </cfRule>
  </conditionalFormatting>
  <conditionalFormatting sqref="F1918">
    <cfRule type="expression" dxfId="256" priority="3464">
      <formula>$H1918="EM ANÁLISE"</formula>
    </cfRule>
  </conditionalFormatting>
  <conditionalFormatting sqref="F1918">
    <cfRule type="expression" dxfId="255" priority="3463">
      <formula>$H1918="RECEBIDO"</formula>
    </cfRule>
  </conditionalFormatting>
  <conditionalFormatting sqref="F1918">
    <cfRule type="expression" dxfId="254" priority="3465">
      <formula>#REF!="CANCELADO"</formula>
    </cfRule>
  </conditionalFormatting>
  <conditionalFormatting sqref="H1918">
    <cfRule type="expression" dxfId="253" priority="3460">
      <formula>$H1918="EM ANÁLISE"</formula>
    </cfRule>
    <cfRule type="expression" dxfId="252" priority="3462">
      <formula>$H1918="EM ANÁLISE"</formula>
    </cfRule>
  </conditionalFormatting>
  <conditionalFormatting sqref="H1918">
    <cfRule type="expression" dxfId="251" priority="3457">
      <formula>$H1918="EM ANÁLISE"</formula>
    </cfRule>
  </conditionalFormatting>
  <conditionalFormatting sqref="H1918">
    <cfRule type="expression" dxfId="250" priority="3458">
      <formula>#REF!="EM CONSULTA"</formula>
    </cfRule>
    <cfRule type="expression" dxfId="249" priority="3459">
      <formula>#REF!="EM CONSULTA"</formula>
    </cfRule>
    <cfRule type="expression" dxfId="248" priority="3461">
      <formula>#REF!="EM CONSULTA"</formula>
    </cfRule>
  </conditionalFormatting>
  <conditionalFormatting sqref="H1918">
    <cfRule type="expression" dxfId="247" priority="3456">
      <formula>#REF!="EM CONSULTA"</formula>
    </cfRule>
  </conditionalFormatting>
  <conditionalFormatting sqref="F1925">
    <cfRule type="expression" dxfId="246" priority="3454">
      <formula>$H1925="EM ANÁLISE"</formula>
    </cfRule>
  </conditionalFormatting>
  <conditionalFormatting sqref="F1925">
    <cfRule type="expression" dxfId="245" priority="3453">
      <formula>$H1925="RECEBIDO"</formula>
    </cfRule>
  </conditionalFormatting>
  <conditionalFormatting sqref="F1925">
    <cfRule type="expression" dxfId="244" priority="3455">
      <formula>#REF!="CANCELADO"</formula>
    </cfRule>
  </conditionalFormatting>
  <conditionalFormatting sqref="H1925">
    <cfRule type="expression" dxfId="243" priority="3450">
      <formula>$H1925="EM ANÁLISE"</formula>
    </cfRule>
    <cfRule type="expression" dxfId="242" priority="3452">
      <formula>$H1925="EM ANÁLISE"</formula>
    </cfRule>
  </conditionalFormatting>
  <conditionalFormatting sqref="H1925">
    <cfRule type="expression" dxfId="241" priority="3447">
      <formula>$H1925="EM ANÁLISE"</formula>
    </cfRule>
  </conditionalFormatting>
  <conditionalFormatting sqref="H1925">
    <cfRule type="expression" dxfId="240" priority="3448">
      <formula>#REF!="EM CONSULTA"</formula>
    </cfRule>
    <cfRule type="expression" dxfId="239" priority="3449">
      <formula>#REF!="EM CONSULTA"</formula>
    </cfRule>
    <cfRule type="expression" dxfId="238" priority="3451">
      <formula>#REF!="EM CONSULTA"</formula>
    </cfRule>
  </conditionalFormatting>
  <conditionalFormatting sqref="H1925">
    <cfRule type="expression" dxfId="237" priority="3446">
      <formula>#REF!="EM CONSULTA"</formula>
    </cfRule>
  </conditionalFormatting>
  <conditionalFormatting sqref="F1929">
    <cfRule type="expression" dxfId="236" priority="3444">
      <formula>$H1929="EM ANÁLISE"</formula>
    </cfRule>
  </conditionalFormatting>
  <conditionalFormatting sqref="F1929">
    <cfRule type="expression" dxfId="235" priority="3443">
      <formula>$H1929="RECEBIDO"</formula>
    </cfRule>
  </conditionalFormatting>
  <conditionalFormatting sqref="F1929">
    <cfRule type="expression" dxfId="234" priority="3445">
      <formula>#REF!="CANCELADO"</formula>
    </cfRule>
  </conditionalFormatting>
  <conditionalFormatting sqref="H1929">
    <cfRule type="expression" dxfId="233" priority="3440">
      <formula>$H1929="EM ANÁLISE"</formula>
    </cfRule>
    <cfRule type="expression" dxfId="232" priority="3442">
      <formula>$H1929="EM ANÁLISE"</formula>
    </cfRule>
  </conditionalFormatting>
  <conditionalFormatting sqref="H1929">
    <cfRule type="expression" dxfId="231" priority="3437">
      <formula>$H1929="EM ANÁLISE"</formula>
    </cfRule>
  </conditionalFormatting>
  <conditionalFormatting sqref="H1929">
    <cfRule type="expression" dxfId="230" priority="3438">
      <formula>#REF!="EM CONSULTA"</formula>
    </cfRule>
    <cfRule type="expression" dxfId="229" priority="3439">
      <formula>#REF!="EM CONSULTA"</formula>
    </cfRule>
    <cfRule type="expression" dxfId="228" priority="3441">
      <formula>#REF!="EM CONSULTA"</formula>
    </cfRule>
  </conditionalFormatting>
  <conditionalFormatting sqref="H1929">
    <cfRule type="expression" dxfId="227" priority="3436">
      <formula>#REF!="EM CONSULTA"</formula>
    </cfRule>
  </conditionalFormatting>
  <conditionalFormatting sqref="F1931">
    <cfRule type="expression" dxfId="226" priority="3434">
      <formula>$H1931="EM ANÁLISE"</formula>
    </cfRule>
  </conditionalFormatting>
  <conditionalFormatting sqref="F1931">
    <cfRule type="expression" dxfId="225" priority="3433">
      <formula>$H1931="RECEBIDO"</formula>
    </cfRule>
  </conditionalFormatting>
  <conditionalFormatting sqref="F1931">
    <cfRule type="expression" dxfId="224" priority="3435">
      <formula>#REF!="CANCELADO"</formula>
    </cfRule>
  </conditionalFormatting>
  <conditionalFormatting sqref="H1931">
    <cfRule type="expression" dxfId="223" priority="3430">
      <formula>$H1931="EM ANÁLISE"</formula>
    </cfRule>
    <cfRule type="expression" dxfId="222" priority="3432">
      <formula>$H1931="EM ANÁLISE"</formula>
    </cfRule>
  </conditionalFormatting>
  <conditionalFormatting sqref="H1931">
    <cfRule type="expression" dxfId="221" priority="3427">
      <formula>$H1931="EM ANÁLISE"</formula>
    </cfRule>
  </conditionalFormatting>
  <conditionalFormatting sqref="H1931">
    <cfRule type="expression" dxfId="220" priority="3428">
      <formula>#REF!="EM CONSULTA"</formula>
    </cfRule>
    <cfRule type="expression" dxfId="219" priority="3429">
      <formula>#REF!="EM CONSULTA"</formula>
    </cfRule>
    <cfRule type="expression" dxfId="218" priority="3431">
      <formula>#REF!="EM CONSULTA"</formula>
    </cfRule>
  </conditionalFormatting>
  <conditionalFormatting sqref="H1931">
    <cfRule type="expression" dxfId="217" priority="3426">
      <formula>#REF!="EM CONSULTA"</formula>
    </cfRule>
  </conditionalFormatting>
  <conditionalFormatting sqref="F1935">
    <cfRule type="expression" dxfId="216" priority="3424">
      <formula>$H1935="EM ANÁLISE"</formula>
    </cfRule>
  </conditionalFormatting>
  <conditionalFormatting sqref="F1935">
    <cfRule type="expression" dxfId="215" priority="3423">
      <formula>$H1935="RECEBIDO"</formula>
    </cfRule>
  </conditionalFormatting>
  <conditionalFormatting sqref="F1935">
    <cfRule type="expression" dxfId="214" priority="3425">
      <formula>#REF!="CANCELADO"</formula>
    </cfRule>
  </conditionalFormatting>
  <conditionalFormatting sqref="H1935">
    <cfRule type="expression" dxfId="213" priority="3420">
      <formula>$H1935="EM ANÁLISE"</formula>
    </cfRule>
    <cfRule type="expression" dxfId="212" priority="3422">
      <formula>$H1935="EM ANÁLISE"</formula>
    </cfRule>
  </conditionalFormatting>
  <conditionalFormatting sqref="H1935">
    <cfRule type="expression" dxfId="211" priority="3417">
      <formula>$H1935="EM ANÁLISE"</formula>
    </cfRule>
  </conditionalFormatting>
  <conditionalFormatting sqref="H1935">
    <cfRule type="expression" dxfId="210" priority="3418">
      <formula>#REF!="EM CONSULTA"</formula>
    </cfRule>
    <cfRule type="expression" dxfId="209" priority="3419">
      <formula>#REF!="EM CONSULTA"</formula>
    </cfRule>
    <cfRule type="expression" dxfId="208" priority="3421">
      <formula>#REF!="EM CONSULTA"</formula>
    </cfRule>
  </conditionalFormatting>
  <conditionalFormatting sqref="H1935">
    <cfRule type="expression" dxfId="207" priority="3416">
      <formula>#REF!="EM CONSULTA"</formula>
    </cfRule>
  </conditionalFormatting>
  <conditionalFormatting sqref="F1939">
    <cfRule type="expression" dxfId="206" priority="3414">
      <formula>$H1939="EM ANÁLISE"</formula>
    </cfRule>
  </conditionalFormatting>
  <conditionalFormatting sqref="F1939">
    <cfRule type="expression" dxfId="205" priority="3413">
      <formula>$H1939="RECEBIDO"</formula>
    </cfRule>
  </conditionalFormatting>
  <conditionalFormatting sqref="F1939">
    <cfRule type="expression" dxfId="204" priority="3415">
      <formula>#REF!="CANCELADO"</formula>
    </cfRule>
  </conditionalFormatting>
  <conditionalFormatting sqref="H1939">
    <cfRule type="expression" dxfId="203" priority="3410">
      <formula>$H1939="EM ANÁLISE"</formula>
    </cfRule>
    <cfRule type="expression" dxfId="202" priority="3412">
      <formula>$H1939="EM ANÁLISE"</formula>
    </cfRule>
  </conditionalFormatting>
  <conditionalFormatting sqref="H1939">
    <cfRule type="expression" dxfId="201" priority="3407">
      <formula>$H1939="EM ANÁLISE"</formula>
    </cfRule>
  </conditionalFormatting>
  <conditionalFormatting sqref="H1939">
    <cfRule type="expression" dxfId="200" priority="3408">
      <formula>#REF!="EM CONSULTA"</formula>
    </cfRule>
    <cfRule type="expression" dxfId="199" priority="3409">
      <formula>#REF!="EM CONSULTA"</formula>
    </cfRule>
    <cfRule type="expression" dxfId="198" priority="3411">
      <formula>#REF!="EM CONSULTA"</formula>
    </cfRule>
  </conditionalFormatting>
  <conditionalFormatting sqref="H1939">
    <cfRule type="expression" dxfId="197" priority="3406">
      <formula>#REF!="EM CONSULTA"</formula>
    </cfRule>
  </conditionalFormatting>
  <conditionalFormatting sqref="F1946">
    <cfRule type="expression" dxfId="196" priority="3404">
      <formula>$H1946="EM ANÁLISE"</formula>
    </cfRule>
  </conditionalFormatting>
  <conditionalFormatting sqref="F1946">
    <cfRule type="expression" dxfId="195" priority="3403">
      <formula>$H1946="RECEBIDO"</formula>
    </cfRule>
  </conditionalFormatting>
  <conditionalFormatting sqref="F1946">
    <cfRule type="expression" dxfId="194" priority="3405">
      <formula>#REF!="CANCELADO"</formula>
    </cfRule>
  </conditionalFormatting>
  <conditionalFormatting sqref="H1946">
    <cfRule type="expression" dxfId="193" priority="3400">
      <formula>$H1946="EM ANÁLISE"</formula>
    </cfRule>
    <cfRule type="expression" dxfId="192" priority="3402">
      <formula>$H1946="EM ANÁLISE"</formula>
    </cfRule>
  </conditionalFormatting>
  <conditionalFormatting sqref="H1946">
    <cfRule type="expression" dxfId="191" priority="3397">
      <formula>$H1946="EM ANÁLISE"</formula>
    </cfRule>
  </conditionalFormatting>
  <conditionalFormatting sqref="H1946">
    <cfRule type="expression" dxfId="190" priority="3398">
      <formula>#REF!="EM CONSULTA"</formula>
    </cfRule>
    <cfRule type="expression" dxfId="189" priority="3399">
      <formula>#REF!="EM CONSULTA"</formula>
    </cfRule>
    <cfRule type="expression" dxfId="188" priority="3401">
      <formula>#REF!="EM CONSULTA"</formula>
    </cfRule>
  </conditionalFormatting>
  <conditionalFormatting sqref="H1946">
    <cfRule type="expression" dxfId="187" priority="3396">
      <formula>#REF!="EM CONSULTA"</formula>
    </cfRule>
  </conditionalFormatting>
  <conditionalFormatting sqref="I737 I759 I776 I730:I731 I734 I767 I770:I773 I780:I786 I763:I765 I797 I789:I795 I799:I800">
    <cfRule type="expression" dxfId="186" priority="83727">
      <formula>#REF!="EM SF"</formula>
    </cfRule>
  </conditionalFormatting>
  <conditionalFormatting sqref="B3:I2300">
    <cfRule type="expression" dxfId="185" priority="3377">
      <formula>$H3="LIBERADO"</formula>
    </cfRule>
  </conditionalFormatting>
  <conditionalFormatting sqref="B3:I2300">
    <cfRule type="expression" dxfId="184" priority="3376">
      <formula>$H3="PMO E ANUÊNCIA"</formula>
    </cfRule>
  </conditionalFormatting>
  <conditionalFormatting sqref="B3:I2300">
    <cfRule type="expression" dxfId="183" priority="3375">
      <formula>$H3="EM CORREÇÃO"</formula>
    </cfRule>
  </conditionalFormatting>
  <conditionalFormatting sqref="B432:C432">
    <cfRule type="expression" dxfId="182" priority="3227">
      <formula>$H432="CANCELADO"</formula>
    </cfRule>
    <cfRule type="expression" dxfId="181" priority="3228">
      <formula>$H432="LIBERADA"</formula>
    </cfRule>
    <cfRule type="expression" dxfId="180" priority="3229">
      <formula>$H432="EM ANÁLISE"</formula>
    </cfRule>
    <cfRule type="expression" dxfId="179" priority="3230">
      <formula>$H432="EM CONSULTA"</formula>
    </cfRule>
    <cfRule type="expression" dxfId="178" priority="3231">
      <formula>$H432="RECEBIDO"</formula>
    </cfRule>
    <cfRule type="expression" dxfId="177" priority="3232">
      <formula>$H432="NEGADO"</formula>
    </cfRule>
  </conditionalFormatting>
  <conditionalFormatting sqref="D432">
    <cfRule type="expression" dxfId="176" priority="3219">
      <formula>$H432="EM SF"</formula>
    </cfRule>
  </conditionalFormatting>
  <conditionalFormatting sqref="D556">
    <cfRule type="expression" dxfId="175" priority="92630">
      <formula>$H555="EM SF"</formula>
    </cfRule>
  </conditionalFormatting>
  <conditionalFormatting sqref="D556">
    <cfRule type="expression" dxfId="174" priority="92632">
      <formula>$H555="LIBERADO"</formula>
    </cfRule>
  </conditionalFormatting>
  <conditionalFormatting sqref="D556">
    <cfRule type="expression" dxfId="173" priority="92634">
      <formula>$H555="PMO E ANUÊNCIA"</formula>
    </cfRule>
  </conditionalFormatting>
  <conditionalFormatting sqref="D556">
    <cfRule type="expression" dxfId="172" priority="92636">
      <formula>$H555="EM CORREÇÃO"</formula>
    </cfRule>
  </conditionalFormatting>
  <conditionalFormatting sqref="D556">
    <cfRule type="expression" dxfId="171" priority="92641">
      <formula>$H555="NEGADO"</formula>
    </cfRule>
    <cfRule type="expression" dxfId="170" priority="92642">
      <formula>$H555="CANCELADO"</formula>
    </cfRule>
  </conditionalFormatting>
  <conditionalFormatting sqref="G740">
    <cfRule type="expression" dxfId="169" priority="2579">
      <formula>$H740="LIBERADA"</formula>
    </cfRule>
  </conditionalFormatting>
  <conditionalFormatting sqref="G740">
    <cfRule type="expression" dxfId="168" priority="2578">
      <formula>$H740="NEGADO"</formula>
    </cfRule>
  </conditionalFormatting>
  <conditionalFormatting sqref="G740">
    <cfRule type="expression" dxfId="167" priority="2576">
      <formula>$H740="CANCELADO"</formula>
    </cfRule>
  </conditionalFormatting>
  <conditionalFormatting sqref="G740">
    <cfRule type="expression" dxfId="166" priority="2580">
      <formula>#REF!="LIBERADA"</formula>
    </cfRule>
  </conditionalFormatting>
  <conditionalFormatting sqref="G740">
    <cfRule type="expression" dxfId="165" priority="2568">
      <formula>$H585="EM CONSULTA"</formula>
    </cfRule>
  </conditionalFormatting>
  <conditionalFormatting sqref="G740">
    <cfRule type="expression" dxfId="164" priority="2564">
      <formula>$H740="EM SF"</formula>
    </cfRule>
    <cfRule type="expression" dxfId="163" priority="2570">
      <formula>$H740="EM SF"</formula>
    </cfRule>
  </conditionalFormatting>
  <conditionalFormatting sqref="G740">
    <cfRule type="expression" dxfId="162" priority="2562">
      <formula>$H585="EM CONSULTA"</formula>
    </cfRule>
  </conditionalFormatting>
  <conditionalFormatting sqref="G740">
    <cfRule type="expression" dxfId="161" priority="2561">
      <formula>$H740="LIBERADA"</formula>
    </cfRule>
  </conditionalFormatting>
  <conditionalFormatting sqref="G740">
    <cfRule type="expression" dxfId="160" priority="2560">
      <formula>$H740="RECEBIDO"</formula>
    </cfRule>
  </conditionalFormatting>
  <conditionalFormatting sqref="G740">
    <cfRule type="expression" dxfId="159" priority="2577">
      <formula>$H740="EM CONSULTA"</formula>
    </cfRule>
  </conditionalFormatting>
  <conditionalFormatting sqref="G740">
    <cfRule type="expression" dxfId="158" priority="2572">
      <formula>$H740="RECEBIDO"</formula>
    </cfRule>
    <cfRule type="expression" dxfId="157" priority="2573">
      <formula>$H585="EM ANÁLISE"</formula>
    </cfRule>
    <cfRule type="expression" dxfId="156" priority="2575">
      <formula>$H740="RECEBIDO"</formula>
    </cfRule>
  </conditionalFormatting>
  <conditionalFormatting sqref="G740">
    <cfRule type="expression" dxfId="155" priority="2563">
      <formula>$H740="EM ANÁLISE"</formula>
    </cfRule>
    <cfRule type="expression" dxfId="154" priority="2565">
      <formula>$H585="EM CONSULTA"</formula>
    </cfRule>
    <cfRule type="expression" dxfId="153" priority="2566">
      <formula>$H740="EM ANÁLISE"</formula>
    </cfRule>
    <cfRule type="expression" dxfId="152" priority="2569">
      <formula>$H740="EM ANÁLISE"</formula>
    </cfRule>
    <cfRule type="expression" dxfId="151" priority="2571">
      <formula>$H740="EM ANÁLISE"</formula>
    </cfRule>
    <cfRule type="expression" dxfId="150" priority="2574">
      <formula>$H740="RECEBIDO"</formula>
    </cfRule>
  </conditionalFormatting>
  <conditionalFormatting sqref="G740">
    <cfRule type="expression" dxfId="149" priority="2567">
      <formula>$H740="EM SF"</formula>
    </cfRule>
  </conditionalFormatting>
  <conditionalFormatting sqref="F777">
    <cfRule type="expression" dxfId="148" priority="2239">
      <formula>$H777="EM ANÁLISE"</formula>
    </cfRule>
  </conditionalFormatting>
  <conditionalFormatting sqref="I777">
    <cfRule type="expression" dxfId="147" priority="2240">
      <formula>$H776="EM ANÁLISE"</formula>
    </cfRule>
  </conditionalFormatting>
  <conditionalFormatting sqref="F799:F800">
    <cfRule type="expression" dxfId="146" priority="2078">
      <formula>#REF!="CANCELADO"</formula>
    </cfRule>
  </conditionalFormatting>
  <conditionalFormatting sqref="A2">
    <cfRule type="duplicateValues" dxfId="145" priority="92643"/>
  </conditionalFormatting>
  <conditionalFormatting sqref="E947">
    <cfRule type="expression" dxfId="144" priority="1408">
      <formula>#REF!="LIBERADA"</formula>
    </cfRule>
  </conditionalFormatting>
  <conditionalFormatting sqref="E947">
    <cfRule type="expression" dxfId="143" priority="1407">
      <formula>$H792="EM CONSULTA"</formula>
    </cfRule>
  </conditionalFormatting>
  <conditionalFormatting sqref="E947">
    <cfRule type="expression" dxfId="142" priority="1406">
      <formula>#REF!="LIBERADA"</formula>
    </cfRule>
  </conditionalFormatting>
  <conditionalFormatting sqref="E947">
    <cfRule type="expression" dxfId="141" priority="1405">
      <formula>$H792="EM CONSULTA"</formula>
    </cfRule>
  </conditionalFormatting>
  <conditionalFormatting sqref="B955:C956">
    <cfRule type="expression" dxfId="140" priority="1377">
      <formula>$H955="EM CONSULTA"</formula>
    </cfRule>
  </conditionalFormatting>
  <conditionalFormatting sqref="H1016">
    <cfRule type="expression" dxfId="139" priority="1315">
      <formula>#REF!="EM CONSULTA"</formula>
    </cfRule>
  </conditionalFormatting>
  <conditionalFormatting sqref="H1016">
    <cfRule type="expression" dxfId="138" priority="1297">
      <formula>$H1016="LIBERADA"</formula>
    </cfRule>
    <cfRule type="expression" dxfId="137" priority="1298">
      <formula>$H1016="LIBERADA"</formula>
    </cfRule>
    <cfRule type="expression" dxfId="136" priority="1299">
      <formula>$H1016="EM SF"</formula>
    </cfRule>
    <cfRule type="expression" dxfId="135" priority="1300">
      <formula>$H1016="NEGADO"</formula>
    </cfRule>
    <cfRule type="expression" dxfId="134" priority="1301">
      <formula>$H1016="CANCELADO"</formula>
    </cfRule>
    <cfRule type="expression" dxfId="133" priority="1302">
      <formula>$H1016="LIBERADA"</formula>
    </cfRule>
    <cfRule type="expression" dxfId="132" priority="1303">
      <formula>$H1016="EM SF"</formula>
    </cfRule>
    <cfRule type="expression" dxfId="131" priority="1304">
      <formula>$H1016="CANCELADO"</formula>
    </cfRule>
    <cfRule type="expression" dxfId="130" priority="1305">
      <formula>$H1016="EM SF"</formula>
    </cfRule>
    <cfRule type="expression" dxfId="129" priority="1306">
      <formula>$H1016="LIBERADA"</formula>
    </cfRule>
    <cfRule type="expression" dxfId="128" priority="1307">
      <formula>$H1016="RECEBIDO"</formula>
    </cfRule>
    <cfRule type="expression" dxfId="127" priority="1308">
      <formula>$H1016="LIBERADA"</formula>
    </cfRule>
    <cfRule type="expression" dxfId="126" priority="1309">
      <formula>$H1016="EM SF"</formula>
    </cfRule>
    <cfRule type="expression" dxfId="125" priority="1310">
      <formula>$H1016="LIBERADA"</formula>
    </cfRule>
    <cfRule type="expression" dxfId="124" priority="1311">
      <formula>$H1016="CANCELADO"</formula>
    </cfRule>
    <cfRule type="expression" dxfId="123" priority="1312">
      <formula>$H1016="EM SF"</formula>
    </cfRule>
    <cfRule type="expression" dxfId="122" priority="1313">
      <formula>$H1016="EM CONSULTA"</formula>
    </cfRule>
    <cfRule type="expression" dxfId="121" priority="1314">
      <formula>$H1016="NEGADO"</formula>
    </cfRule>
    <cfRule type="expression" dxfId="120" priority="1316">
      <formula>$H1016="RECEBIDO"</formula>
    </cfRule>
    <cfRule type="expression" dxfId="119" priority="1317">
      <formula>#REF!="EM ANÁLISE"</formula>
    </cfRule>
    <cfRule type="expression" dxfId="118" priority="1318">
      <formula>$H1016="RECEBIDO"</formula>
    </cfRule>
    <cfRule type="expression" dxfId="117" priority="1319">
      <formula>$H1016="EM ANÁLISE"</formula>
    </cfRule>
    <cfRule type="expression" dxfId="116" priority="1320">
      <formula>#REF!="EM CONSULTA"</formula>
    </cfRule>
    <cfRule type="expression" dxfId="115" priority="1321">
      <formula>#REF!="EM CONSULTA"</formula>
    </cfRule>
    <cfRule type="expression" dxfId="114" priority="1322">
      <formula>$H1016="EM ANÁLISE"</formula>
    </cfRule>
    <cfRule type="expression" dxfId="113" priority="1323">
      <formula>#REF!="EM CONSULTA"</formula>
    </cfRule>
    <cfRule type="expression" dxfId="112" priority="1324">
      <formula>$H1016="EM ANÁLISE"</formula>
    </cfRule>
  </conditionalFormatting>
  <conditionalFormatting sqref="H1271">
    <cfRule type="expression" dxfId="111" priority="1197">
      <formula>#REF!="EM CONSULTA"</formula>
    </cfRule>
  </conditionalFormatting>
  <conditionalFormatting sqref="H1273">
    <cfRule type="expression" dxfId="110" priority="1195">
      <formula>#REF!="EM CONSULTA"</formula>
    </cfRule>
  </conditionalFormatting>
  <conditionalFormatting sqref="H1275">
    <cfRule type="expression" dxfId="109" priority="1193">
      <formula>#REF!="EM CONSULTA"</formula>
    </cfRule>
  </conditionalFormatting>
  <conditionalFormatting sqref="H1276">
    <cfRule type="expression" dxfId="108" priority="1191">
      <formula>#REF!="EM CONSULTA"</formula>
    </cfRule>
  </conditionalFormatting>
  <conditionalFormatting sqref="H1297">
    <cfRule type="expression" dxfId="107" priority="1189">
      <formula>$H1297="RECEBIDO"</formula>
    </cfRule>
  </conditionalFormatting>
  <conditionalFormatting sqref="H1297">
    <cfRule type="expression" dxfId="106" priority="1188">
      <formula>#REF!="EM ANÁLISE"</formula>
    </cfRule>
  </conditionalFormatting>
  <conditionalFormatting sqref="H1297">
    <cfRule type="expression" dxfId="105" priority="1190">
      <formula>$H1297="EM CONSULTA"</formula>
    </cfRule>
  </conditionalFormatting>
  <conditionalFormatting sqref="H1297">
    <cfRule type="expression" dxfId="104" priority="1186">
      <formula>#REF!="EM CONSULTA"</formula>
    </cfRule>
  </conditionalFormatting>
  <conditionalFormatting sqref="H1358">
    <cfRule type="expression" dxfId="103" priority="1157">
      <formula>$H1358="EM ANÁLISE"</formula>
    </cfRule>
    <cfRule type="expression" dxfId="102" priority="1159">
      <formula>$H1358="EM ANÁLISE"</formula>
    </cfRule>
  </conditionalFormatting>
  <conditionalFormatting sqref="H1358">
    <cfRule type="expression" dxfId="101" priority="1155">
      <formula>#REF!="EM CONSULTA"</formula>
    </cfRule>
    <cfRule type="expression" dxfId="100" priority="1156">
      <formula>#REF!="EM CONSULTA"</formula>
    </cfRule>
    <cfRule type="expression" dxfId="99" priority="1158">
      <formula>#REF!="EM CONSULTA"</formula>
    </cfRule>
  </conditionalFormatting>
  <conditionalFormatting sqref="H1358">
    <cfRule type="expression" dxfId="98" priority="1154">
      <formula>#REF!="EM CONSULTA"</formula>
    </cfRule>
  </conditionalFormatting>
  <conditionalFormatting sqref="D1389">
    <cfRule type="expression" dxfId="97" priority="1134">
      <formula>$H1389="EM ANÁLISE"</formula>
    </cfRule>
  </conditionalFormatting>
  <conditionalFormatting sqref="D1389">
    <cfRule type="expression" dxfId="96" priority="1133">
      <formula>$H1389="RECEBIDO"</formula>
    </cfRule>
  </conditionalFormatting>
  <conditionalFormatting sqref="B564:C564">
    <cfRule type="cellIs" dxfId="95" priority="1101" stopIfTrue="1" operator="equal">
      <formula>0</formula>
    </cfRule>
  </conditionalFormatting>
  <conditionalFormatting sqref="D564">
    <cfRule type="cellIs" dxfId="94" priority="1100" stopIfTrue="1" operator="equal">
      <formula>0</formula>
    </cfRule>
  </conditionalFormatting>
  <conditionalFormatting sqref="F1612">
    <cfRule type="expression" dxfId="93" priority="862">
      <formula>$H1612="RECEBIDO"</formula>
    </cfRule>
    <cfRule type="expression" dxfId="92" priority="863">
      <formula>$H1612="EM ANÁLISE"</formula>
    </cfRule>
  </conditionalFormatting>
  <conditionalFormatting sqref="D1669">
    <cfRule type="expression" dxfId="91" priority="777">
      <formula>$H1669="LIBERADA"</formula>
    </cfRule>
    <cfRule type="expression" dxfId="90" priority="778">
      <formula>$H1669="RECEBIDO"</formula>
    </cfRule>
    <cfRule type="expression" dxfId="89" priority="779">
      <formula>$H1669="CANCELADO"</formula>
    </cfRule>
    <cfRule type="expression" dxfId="88" priority="780">
      <formula>$H1669="EM CONSULTA"</formula>
    </cfRule>
    <cfRule type="expression" dxfId="87" priority="781">
      <formula>$H1669="EM ANÁLISE"</formula>
    </cfRule>
    <cfRule type="expression" dxfId="86" priority="782">
      <formula>$H1669="EM SF"</formula>
    </cfRule>
  </conditionalFormatting>
  <conditionalFormatting sqref="F1693">
    <cfRule type="expression" dxfId="85" priority="611">
      <formula>$H1693="LIBERADA"</formula>
    </cfRule>
    <cfRule type="expression" dxfId="84" priority="612">
      <formula>$H1693="RECEBIDO"</formula>
    </cfRule>
    <cfRule type="expression" dxfId="83" priority="613">
      <formula>$H1693="CANCELADO"</formula>
    </cfRule>
    <cfRule type="expression" dxfId="82" priority="614">
      <formula>$H1693="EM CONSULTA"</formula>
    </cfRule>
    <cfRule type="expression" dxfId="81" priority="615">
      <formula>$H1693="EM ANÁLISE"</formula>
    </cfRule>
    <cfRule type="expression" dxfId="80" priority="616">
      <formula>$H1693="RECEBIDO"</formula>
    </cfRule>
    <cfRule type="expression" dxfId="79" priority="617">
      <formula>#REF!="CANCELADO"</formula>
    </cfRule>
    <cfRule type="expression" dxfId="78" priority="618">
      <formula>$H1693="EM ANÁLISE"</formula>
    </cfRule>
    <cfRule type="expression" dxfId="77" priority="619">
      <formula>$H1693="EM SF"</formula>
    </cfRule>
  </conditionalFormatting>
  <conditionalFormatting sqref="H1696">
    <cfRule type="expression" dxfId="76" priority="610">
      <formula>#REF!="EM CONSULTA"</formula>
    </cfRule>
  </conditionalFormatting>
  <conditionalFormatting sqref="H1703">
    <cfRule type="expression" dxfId="75" priority="589">
      <formula>#REF!="EM CONSULTA"</formula>
    </cfRule>
  </conditionalFormatting>
  <conditionalFormatting sqref="H1703">
    <cfRule type="expression" dxfId="74" priority="598">
      <formula>#REF!="EM CONSULTA"</formula>
    </cfRule>
  </conditionalFormatting>
  <conditionalFormatting sqref="I1703">
    <cfRule type="expression" dxfId="73" priority="583">
      <formula>#REF!="LIBERADA"</formula>
    </cfRule>
    <cfRule type="expression" dxfId="72" priority="584">
      <formula>$H1703="RECEBIDO"</formula>
    </cfRule>
    <cfRule type="expression" dxfId="71" priority="585">
      <formula>$H1703="CANCELADO"</formula>
    </cfRule>
    <cfRule type="expression" dxfId="70" priority="586">
      <formula>$H1703="EM CONSULTA"</formula>
    </cfRule>
    <cfRule type="expression" dxfId="69" priority="587">
      <formula>$H1703="LIBERADA"</formula>
    </cfRule>
    <cfRule type="expression" dxfId="68" priority="588">
      <formula>$H1703="EM SF"</formula>
    </cfRule>
  </conditionalFormatting>
  <conditionalFormatting sqref="I1488">
    <cfRule type="expression" dxfId="67" priority="546">
      <formula>$H1487="EM ANÁLISE"</formula>
    </cfRule>
  </conditionalFormatting>
  <conditionalFormatting sqref="I1437">
    <cfRule type="expression" dxfId="66" priority="339">
      <formula>$H1437="EM ANÁLISE"</formula>
    </cfRule>
  </conditionalFormatting>
  <conditionalFormatting sqref="I1437">
    <cfRule type="expression" dxfId="65" priority="338">
      <formula>$H1437="RECEBIDO"</formula>
    </cfRule>
  </conditionalFormatting>
  <conditionalFormatting sqref="F1749">
    <cfRule type="expression" dxfId="64" priority="268">
      <formula>$H1749="LIBERADA"</formula>
    </cfRule>
    <cfRule type="expression" dxfId="63" priority="269">
      <formula>$H1749="RECEBIDO"</formula>
    </cfRule>
    <cfRule type="expression" dxfId="62" priority="270">
      <formula>$H1749="CANCELADO"</formula>
    </cfRule>
    <cfRule type="expression" dxfId="61" priority="271">
      <formula>$H1749="EM CONSULTA"</formula>
    </cfRule>
    <cfRule type="expression" dxfId="60" priority="272">
      <formula>$H1749="EM ANÁLISE"</formula>
    </cfRule>
    <cfRule type="expression" dxfId="59" priority="273">
      <formula>$H1749="EM SF"</formula>
    </cfRule>
  </conditionalFormatting>
  <conditionalFormatting sqref="D1750">
    <cfRule type="expression" dxfId="58" priority="222">
      <formula>$H1750="EM ANÁLISE"</formula>
    </cfRule>
  </conditionalFormatting>
  <conditionalFormatting sqref="D1750">
    <cfRule type="expression" dxfId="57" priority="221">
      <formula>$H1750="RECEBIDO"</formula>
    </cfRule>
  </conditionalFormatting>
  <conditionalFormatting sqref="I1618">
    <cfRule type="expression" dxfId="56" priority="152">
      <formula>$H1618="EM ANÁLISE"</formula>
    </cfRule>
  </conditionalFormatting>
  <conditionalFormatting sqref="I1618">
    <cfRule type="expression" dxfId="55" priority="151">
      <formula>$H1618="RECEBIDO"</formula>
    </cfRule>
  </conditionalFormatting>
  <conditionalFormatting sqref="I1700">
    <cfRule type="expression" dxfId="54" priority="148">
      <formula>$H1700="EM ANÁLISE"</formula>
    </cfRule>
  </conditionalFormatting>
  <conditionalFormatting sqref="I1700">
    <cfRule type="expression" dxfId="53" priority="147">
      <formula>$H1700="RECEBIDO"</formula>
    </cfRule>
  </conditionalFormatting>
  <conditionalFormatting sqref="F1808">
    <cfRule type="expression" dxfId="52" priority="136">
      <formula>$H1808="LIBERADA"</formula>
    </cfRule>
    <cfRule type="expression" dxfId="51" priority="137">
      <formula>$H1808="RECEBIDO"</formula>
    </cfRule>
    <cfRule type="expression" dxfId="50" priority="138">
      <formula>$H1808="CANCELADO"</formula>
    </cfRule>
    <cfRule type="expression" dxfId="49" priority="139">
      <formula>$H1808="EM CONSULTA"</formula>
    </cfRule>
    <cfRule type="expression" dxfId="48" priority="140">
      <formula>$H1808="EM ANÁLISE"</formula>
    </cfRule>
    <cfRule type="expression" dxfId="47" priority="141">
      <formula>$H1808="EM SF"</formula>
    </cfRule>
    <cfRule type="expression" dxfId="46" priority="142">
      <formula>$H1808="RECEBIDO"</formula>
    </cfRule>
    <cfRule type="expression" dxfId="45" priority="143">
      <formula>$H1808="EM ANÁLISE"</formula>
    </cfRule>
    <cfRule type="expression" dxfId="44" priority="144">
      <formula>$H1808="RECEBIDO"</formula>
    </cfRule>
    <cfRule type="expression" dxfId="43" priority="145">
      <formula>$H1808="EM ANÁLISE"</formula>
    </cfRule>
  </conditionalFormatting>
  <conditionalFormatting sqref="H1808">
    <cfRule type="expression" dxfId="42" priority="135">
      <formula>#REF!="EM CONSULTA"</formula>
    </cfRule>
  </conditionalFormatting>
  <conditionalFormatting sqref="E845">
    <cfRule type="expression" dxfId="41" priority="12">
      <formula>$H845="EM ANÁLISE"</formula>
    </cfRule>
  </conditionalFormatting>
  <conditionalFormatting sqref="E845">
    <cfRule type="expression" dxfId="40" priority="11">
      <formula>$H845="RECEBIDO"</formula>
    </cfRule>
  </conditionalFormatting>
  <conditionalFormatting sqref="B1929:C1929">
    <cfRule type="expression" dxfId="39" priority="10">
      <formula>$H1929="EM ANÁLISE"</formula>
    </cfRule>
  </conditionalFormatting>
  <conditionalFormatting sqref="B1929:C1929">
    <cfRule type="expression" dxfId="38" priority="9">
      <formula>$H1929="RECEBIDO"</formula>
    </cfRule>
  </conditionalFormatting>
  <conditionalFormatting sqref="B545:G545 I545">
    <cfRule type="expression" dxfId="37" priority="102202">
      <formula>$H2301="LIBERADA"</formula>
    </cfRule>
  </conditionalFormatting>
  <conditionalFormatting sqref="B3:I2300">
    <cfRule type="expression" dxfId="36" priority="109928">
      <formula>$H3="CANCELADO"</formula>
    </cfRule>
  </conditionalFormatting>
  <conditionalFormatting sqref="B885:G885 I885">
    <cfRule type="expression" dxfId="35" priority="109962">
      <formula>$A2301="EM SF"</formula>
    </cfRule>
    <cfRule type="expression" dxfId="34" priority="109963">
      <formula>$A2301="NEGADO"</formula>
    </cfRule>
    <cfRule type="expression" dxfId="33" priority="109964">
      <formula>$A2301="EM CONSULTA"</formula>
    </cfRule>
    <cfRule type="expression" dxfId="32" priority="109965">
      <formula>$A2301="LIBERADA"</formula>
    </cfRule>
    <cfRule type="expression" dxfId="31" priority="109966">
      <formula>$A2301="LIBERADA"</formula>
    </cfRule>
    <cfRule type="expression" dxfId="30" priority="109967">
      <formula>$A2301="EM SF"</formula>
    </cfRule>
    <cfRule type="expression" dxfId="29" priority="109968">
      <formula>$A2301="LIBERADA"</formula>
    </cfRule>
    <cfRule type="expression" dxfId="28" priority="109969">
      <formula>$A2301="CANCELADO"</formula>
    </cfRule>
    <cfRule type="expression" dxfId="27" priority="109970">
      <formula>$A2301="EM ANÁLISE"</formula>
    </cfRule>
    <cfRule type="expression" dxfId="26" priority="109971">
      <formula>$A2301="RECEBIDO"</formula>
    </cfRule>
    <cfRule type="expression" dxfId="25" priority="109972">
      <formula>$A2301="EM ANÁLISE"</formula>
    </cfRule>
    <cfRule type="expression" dxfId="24" priority="109973">
      <formula>$H730="EM CONSULTA"</formula>
    </cfRule>
    <cfRule type="expression" dxfId="23" priority="109974">
      <formula>$A2301="EM ANÁLISE"</formula>
    </cfRule>
    <cfRule type="expression" dxfId="22" priority="109975">
      <formula>$H730="EM CONSULTA"</formula>
    </cfRule>
    <cfRule type="expression" dxfId="21" priority="109976">
      <formula>$A2301="EM ANÁLISE"</formula>
    </cfRule>
    <cfRule type="expression" dxfId="20" priority="109977">
      <formula>$A2301="RECEBIDO"</formula>
    </cfRule>
    <cfRule type="expression" dxfId="19" priority="109978">
      <formula>$H730="EM ANÁLISE"</formula>
    </cfRule>
    <cfRule type="expression" dxfId="18" priority="109979">
      <formula>$A2301="RECEBIDO"</formula>
    </cfRule>
  </conditionalFormatting>
  <conditionalFormatting sqref="XCO730:XCV731 XCO734:XCV734 XCO737:XCV737 XCO759:XCV759 XCO763:XCV765 XCO767:XCV767 XCO770:XCV773 XCO776:XCV776 XCO780:XCV786 XCO797:XCV797 XCO789:XCV795 XCO799:XCV800">
    <cfRule type="expression" dxfId="17" priority="110034">
      <formula>A730="EM SF"</formula>
    </cfRule>
  </conditionalFormatting>
  <conditionalFormatting sqref="B3:I2300">
    <cfRule type="expression" dxfId="16" priority="110046">
      <formula>$H3="NEGADO"</formula>
    </cfRule>
  </conditionalFormatting>
  <conditionalFormatting sqref="B734:D734 B737:D737 B759:D759 B763:D765 B767:D767 B770:D773 B776:D776 B780:D786 B797:D797 B789:D795 B730:D731 B799:D800">
    <cfRule type="expression" dxfId="15" priority="110187">
      <formula>#REF!="EM SF"</formula>
    </cfRule>
  </conditionalFormatting>
  <conditionalFormatting sqref="E730:G731 E734:G734 E737:G737 E759:G759 E763:G765 E767:G767 E770:G773 E776:G776 E780:G786 E789:G795 E797:G797 E799:G800">
    <cfRule type="expression" dxfId="14" priority="110476">
      <formula>#REF!="EM SF"</formula>
    </cfRule>
  </conditionalFormatting>
  <conditionalFormatting sqref="XDG730:XDR731 XDG734:XDR734 XDG737:XDR737 XDG759:XDR759 XDG763:XDR765 XDG767:XDR767 XDG770:XDR773 XDG776:XDR776 XDG780:XDR786 XDG797:XDR797 XDG789:XDR795 XDG799:XDR800">
    <cfRule type="expression" dxfId="13" priority="110732">
      <formula>#REF!="EM SF"</formula>
    </cfRule>
  </conditionalFormatting>
  <conditionalFormatting sqref="XCW730:XDF731 XCW734:XDF734 XCW737:XDF737 XCW759:XDF759 XCW763:XDF765 XCW767:XDF767 XCW770:XDF773 XCW776:XDF776 XCW780:XDF786 XCW797:XDF797 XCW789:XDF795 XCW799:XDF800">
    <cfRule type="expression" dxfId="12" priority="110901">
      <formula>E730="EM SF"</formula>
    </cfRule>
  </conditionalFormatting>
  <conditionalFormatting sqref="XDS730:XEV731 XDS734:XEV734 XDS737:XEV737 XDS759:XEV759 XDS763:XEV765 XDS767:XEV767 XDS770:XEV773 XDS776:XEV776 XDS780:XEV786 XDS797:XEV797 XDS789:XEV795 XDS799:XEV800">
    <cfRule type="expression" dxfId="11" priority="110913">
      <formula>I730="EM SF"</formula>
    </cfRule>
  </conditionalFormatting>
  <conditionalFormatting sqref="I1889">
    <cfRule type="expression" dxfId="10" priority="2">
      <formula>$H1889="EM ANÁLISE"</formula>
    </cfRule>
  </conditionalFormatting>
  <conditionalFormatting sqref="I1889">
    <cfRule type="expression" dxfId="9" priority="1">
      <formula>$H1889="RECEBIDO"</formula>
    </cfRule>
  </conditionalFormatting>
  <dataValidations count="3">
    <dataValidation allowBlank="1" showInputMessage="1" showErrorMessage="1" sqref="B2:C2"/>
    <dataValidation allowBlank="1" showInputMessage="1" showErrorMessage="1" errorTitle="Selecione Nome" error="Selecione o Vereador" promptTitle="SELECIONAR NOME" prompt="Selecione nome de Vereador" sqref="C3:C2300"/>
    <dataValidation type="list" allowBlank="1" showInputMessage="1" showErrorMessage="1" sqref="J1167:XFD1168">
      <formula1>#REF!</formula1>
    </dataValidation>
  </dataValidations>
  <hyperlinks>
    <hyperlink ref="G1540" r:id="rId1"/>
  </hyperlinks>
  <printOptions horizontalCentered="1" verticalCentered="1"/>
  <pageMargins left="0.25" right="0.25" top="0.75" bottom="0.75" header="0.3" footer="0.3"/>
  <pageSetup paperSize="9" scale="50" fitToWidth="0" fitToHeight="0" orientation="landscape" verticalDpi="597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elecione Nome" error="Selecione o Vereador" promptTitle="SELECIONAR NOME" prompt="Selecione nome de Vereador">
          <x14:formula1>
            <xm:f>Vereadores!$A$2:$A$59</xm:f>
          </x14:formula1>
          <xm:sqref>B3:B2300</xm:sqref>
        </x14:dataValidation>
        <x14:dataValidation type="list" allowBlank="1" showInputMessage="1" showErrorMessage="1">
          <x14:formula1>
            <xm:f>'Órgãos Executores'!$D$2:$D$59</xm:f>
          </x14:formula1>
          <xm:sqref>F3:F2300</xm:sqref>
        </x14:dataValidation>
        <x14:dataValidation type="list" allowBlank="1" showInputMessage="1" showErrorMessage="1" promptTitle="insira o STATUS">
          <x14:formula1>
            <xm:f>Menus!$A$2:$A$8</xm:f>
          </x14:formula1>
          <xm:sqref>H3:H2300</xm:sqref>
        </x14:dataValidation>
        <x14:dataValidation type="list" allowBlank="1" showInputMessage="1" showErrorMessage="1" promptTitle="insira o STATUS">
          <x14:formula1>
            <xm:f>'Status lib'!$B$2:$B$8</xm:f>
          </x14:formula1>
          <xm:sqref>J979:XFD979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61" sqref="B61"/>
    </sheetView>
  </sheetViews>
  <sheetFormatPr defaultRowHeight="15" x14ac:dyDescent="0.25"/>
  <cols>
    <col min="1" max="1" width="32.42578125" bestFit="1" customWidth="1"/>
    <col min="2" max="2" width="14.7109375" bestFit="1" customWidth="1"/>
  </cols>
  <sheetData>
    <row r="1" spans="1:2" ht="15.75" x14ac:dyDescent="0.25">
      <c r="A1" s="61" t="s">
        <v>1</v>
      </c>
      <c r="B1" s="62" t="s">
        <v>2</v>
      </c>
    </row>
    <row r="2" spans="1:2" x14ac:dyDescent="0.25">
      <c r="A2" s="49" t="s">
        <v>344</v>
      </c>
      <c r="B2" s="49" t="s">
        <v>27</v>
      </c>
    </row>
    <row r="3" spans="1:2" x14ac:dyDescent="0.25">
      <c r="A3" s="49" t="s">
        <v>767</v>
      </c>
      <c r="B3" s="49" t="s">
        <v>14</v>
      </c>
    </row>
    <row r="4" spans="1:2" x14ac:dyDescent="0.25">
      <c r="A4" s="49" t="s">
        <v>13</v>
      </c>
      <c r="B4" s="49" t="s">
        <v>14</v>
      </c>
    </row>
    <row r="5" spans="1:2" x14ac:dyDescent="0.25">
      <c r="A5" s="49" t="s">
        <v>37</v>
      </c>
      <c r="B5" s="49" t="s">
        <v>38</v>
      </c>
    </row>
    <row r="6" spans="1:2" x14ac:dyDescent="0.25">
      <c r="A6" s="49" t="s">
        <v>17</v>
      </c>
      <c r="B6" s="49" t="s">
        <v>14</v>
      </c>
    </row>
    <row r="7" spans="1:2" x14ac:dyDescent="0.25">
      <c r="A7" s="49" t="s">
        <v>223</v>
      </c>
      <c r="B7" s="49" t="s">
        <v>38</v>
      </c>
    </row>
    <row r="8" spans="1:2" x14ac:dyDescent="0.25">
      <c r="A8" s="49" t="s">
        <v>234</v>
      </c>
      <c r="B8" s="49" t="s">
        <v>76</v>
      </c>
    </row>
    <row r="9" spans="1:2" x14ac:dyDescent="0.25">
      <c r="A9" s="49" t="s">
        <v>33</v>
      </c>
      <c r="B9" s="49" t="s">
        <v>64</v>
      </c>
    </row>
    <row r="10" spans="1:2" x14ac:dyDescent="0.25">
      <c r="A10" s="49" t="s">
        <v>290</v>
      </c>
      <c r="B10" s="49" t="s">
        <v>49</v>
      </c>
    </row>
    <row r="11" spans="1:2" x14ac:dyDescent="0.25">
      <c r="A11" s="49" t="s">
        <v>1894</v>
      </c>
      <c r="B11" s="49" t="s">
        <v>76</v>
      </c>
    </row>
    <row r="12" spans="1:2" x14ac:dyDescent="0.25">
      <c r="A12" s="49" t="s">
        <v>10</v>
      </c>
      <c r="B12" s="49" t="s">
        <v>11</v>
      </c>
    </row>
    <row r="13" spans="1:2" x14ac:dyDescent="0.25">
      <c r="A13" s="49" t="s">
        <v>125</v>
      </c>
      <c r="B13" s="49" t="s">
        <v>76</v>
      </c>
    </row>
    <row r="14" spans="1:2" x14ac:dyDescent="0.25">
      <c r="A14" s="49" t="s">
        <v>59</v>
      </c>
      <c r="B14" s="49" t="s">
        <v>51</v>
      </c>
    </row>
    <row r="15" spans="1:2" x14ac:dyDescent="0.25">
      <c r="A15" s="49" t="s">
        <v>63</v>
      </c>
      <c r="B15" s="49" t="s">
        <v>64</v>
      </c>
    </row>
    <row r="16" spans="1:2" x14ac:dyDescent="0.25">
      <c r="A16" s="49" t="s">
        <v>613</v>
      </c>
      <c r="B16" s="49" t="s">
        <v>76</v>
      </c>
    </row>
    <row r="17" spans="1:2" x14ac:dyDescent="0.25">
      <c r="A17" s="49" t="s">
        <v>80</v>
      </c>
      <c r="B17" s="49" t="s">
        <v>11</v>
      </c>
    </row>
    <row r="18" spans="1:2" x14ac:dyDescent="0.25">
      <c r="A18" s="49" t="s">
        <v>215</v>
      </c>
      <c r="B18" s="49" t="s">
        <v>27</v>
      </c>
    </row>
    <row r="19" spans="1:2" x14ac:dyDescent="0.25">
      <c r="A19" s="49" t="s">
        <v>84</v>
      </c>
      <c r="B19" s="49" t="s">
        <v>62</v>
      </c>
    </row>
    <row r="20" spans="1:2" x14ac:dyDescent="0.25">
      <c r="A20" s="49" t="s">
        <v>86</v>
      </c>
      <c r="B20" s="49" t="s">
        <v>67</v>
      </c>
    </row>
    <row r="21" spans="1:2" x14ac:dyDescent="0.25">
      <c r="A21" s="49" t="s">
        <v>202</v>
      </c>
      <c r="B21" s="49" t="s">
        <v>67</v>
      </c>
    </row>
    <row r="22" spans="1:2" x14ac:dyDescent="0.25">
      <c r="A22" s="49" t="s">
        <v>806</v>
      </c>
      <c r="B22" s="49" t="s">
        <v>106</v>
      </c>
    </row>
    <row r="23" spans="1:2" x14ac:dyDescent="0.25">
      <c r="A23" s="49" t="s">
        <v>667</v>
      </c>
      <c r="B23" s="49" t="s">
        <v>67</v>
      </c>
    </row>
    <row r="24" spans="1:2" x14ac:dyDescent="0.25">
      <c r="A24" s="49" t="s">
        <v>98</v>
      </c>
      <c r="B24" s="49" t="s">
        <v>106</v>
      </c>
    </row>
    <row r="25" spans="1:2" x14ac:dyDescent="0.25">
      <c r="A25" s="49" t="s">
        <v>493</v>
      </c>
      <c r="B25" s="49" t="s">
        <v>67</v>
      </c>
    </row>
    <row r="26" spans="1:2" x14ac:dyDescent="0.25">
      <c r="A26" s="49" t="s">
        <v>103</v>
      </c>
      <c r="B26" s="49" t="s">
        <v>14</v>
      </c>
    </row>
    <row r="27" spans="1:2" x14ac:dyDescent="0.25">
      <c r="A27" s="49" t="s">
        <v>192</v>
      </c>
      <c r="B27" s="49" t="s">
        <v>106</v>
      </c>
    </row>
    <row r="28" spans="1:2" x14ac:dyDescent="0.25">
      <c r="A28" s="49" t="s">
        <v>19</v>
      </c>
      <c r="B28" s="49" t="s">
        <v>14</v>
      </c>
    </row>
    <row r="29" spans="1:2" x14ac:dyDescent="0.25">
      <c r="A29" s="49" t="s">
        <v>656</v>
      </c>
      <c r="B29" s="49" t="s">
        <v>49</v>
      </c>
    </row>
    <row r="30" spans="1:2" x14ac:dyDescent="0.25">
      <c r="A30" s="49" t="s">
        <v>112</v>
      </c>
      <c r="B30" s="49" t="s">
        <v>14</v>
      </c>
    </row>
    <row r="31" spans="1:2" x14ac:dyDescent="0.25">
      <c r="A31" s="49" t="s">
        <v>113</v>
      </c>
      <c r="B31" s="49" t="s">
        <v>67</v>
      </c>
    </row>
    <row r="32" spans="1:2" x14ac:dyDescent="0.25">
      <c r="A32" s="49" t="s">
        <v>115</v>
      </c>
      <c r="B32" s="49" t="s">
        <v>38</v>
      </c>
    </row>
    <row r="33" spans="1:2" x14ac:dyDescent="0.25">
      <c r="A33" s="49" t="s">
        <v>119</v>
      </c>
      <c r="B33" s="49" t="s">
        <v>62</v>
      </c>
    </row>
    <row r="34" spans="1:2" x14ac:dyDescent="0.25">
      <c r="A34" s="49" t="s">
        <v>120</v>
      </c>
      <c r="B34" s="49" t="s">
        <v>11</v>
      </c>
    </row>
    <row r="35" spans="1:2" x14ac:dyDescent="0.25">
      <c r="A35" s="49" t="s">
        <v>293</v>
      </c>
      <c r="B35" s="49" t="s">
        <v>14</v>
      </c>
    </row>
    <row r="36" spans="1:2" x14ac:dyDescent="0.25">
      <c r="A36" s="49" t="s">
        <v>122</v>
      </c>
      <c r="B36" s="49" t="s">
        <v>14</v>
      </c>
    </row>
    <row r="37" spans="1:2" x14ac:dyDescent="0.25">
      <c r="A37" s="49" t="s">
        <v>123</v>
      </c>
      <c r="B37" s="49" t="s">
        <v>67</v>
      </c>
    </row>
    <row r="38" spans="1:2" x14ac:dyDescent="0.25">
      <c r="A38" s="49" t="s">
        <v>127</v>
      </c>
      <c r="B38" s="49" t="s">
        <v>67</v>
      </c>
    </row>
    <row r="39" spans="1:2" x14ac:dyDescent="0.25">
      <c r="A39" s="49" t="s">
        <v>129</v>
      </c>
      <c r="B39" s="49" t="s">
        <v>64</v>
      </c>
    </row>
    <row r="40" spans="1:2" x14ac:dyDescent="0.25">
      <c r="A40" s="49" t="s">
        <v>568</v>
      </c>
      <c r="B40" s="49" t="s">
        <v>27</v>
      </c>
    </row>
    <row r="41" spans="1:2" x14ac:dyDescent="0.25">
      <c r="A41" s="49" t="s">
        <v>69</v>
      </c>
      <c r="B41" s="49" t="s">
        <v>67</v>
      </c>
    </row>
    <row r="42" spans="1:2" x14ac:dyDescent="0.25">
      <c r="A42" s="49" t="s">
        <v>249</v>
      </c>
      <c r="B42" s="49" t="s">
        <v>67</v>
      </c>
    </row>
    <row r="43" spans="1:2" x14ac:dyDescent="0.25">
      <c r="A43" s="49" t="s">
        <v>207</v>
      </c>
      <c r="B43" s="49" t="s">
        <v>27</v>
      </c>
    </row>
    <row r="44" spans="1:2" x14ac:dyDescent="0.25">
      <c r="A44" s="49" t="s">
        <v>739</v>
      </c>
      <c r="B44" s="49" t="s">
        <v>27</v>
      </c>
    </row>
    <row r="45" spans="1:2" x14ac:dyDescent="0.25">
      <c r="A45" s="49" t="s">
        <v>143</v>
      </c>
      <c r="B45" s="49" t="s">
        <v>144</v>
      </c>
    </row>
    <row r="46" spans="1:2" x14ac:dyDescent="0.25">
      <c r="A46" s="49" t="s">
        <v>146</v>
      </c>
      <c r="B46" s="49" t="s">
        <v>99</v>
      </c>
    </row>
    <row r="47" spans="1:2" x14ac:dyDescent="0.25">
      <c r="A47" s="49" t="s">
        <v>692</v>
      </c>
      <c r="B47" s="49" t="s">
        <v>76</v>
      </c>
    </row>
    <row r="48" spans="1:2" x14ac:dyDescent="0.25">
      <c r="A48" s="49" t="s">
        <v>149</v>
      </c>
      <c r="B48" s="49" t="s">
        <v>27</v>
      </c>
    </row>
    <row r="49" spans="1:2" x14ac:dyDescent="0.25">
      <c r="A49" s="49" t="s">
        <v>447</v>
      </c>
      <c r="B49" s="49" t="s">
        <v>106</v>
      </c>
    </row>
    <row r="50" spans="1:2" x14ac:dyDescent="0.25">
      <c r="A50" s="49" t="s">
        <v>153</v>
      </c>
      <c r="B50" s="49" t="s">
        <v>67</v>
      </c>
    </row>
    <row r="51" spans="1:2" x14ac:dyDescent="0.25">
      <c r="A51" s="49" t="s">
        <v>1092</v>
      </c>
      <c r="B51" s="49" t="s">
        <v>106</v>
      </c>
    </row>
    <row r="52" spans="1:2" x14ac:dyDescent="0.25">
      <c r="A52" s="49" t="s">
        <v>155</v>
      </c>
      <c r="B52" s="49" t="s">
        <v>38</v>
      </c>
    </row>
    <row r="53" spans="1:2" x14ac:dyDescent="0.25">
      <c r="A53" s="49" t="s">
        <v>22</v>
      </c>
      <c r="B53" s="49" t="s">
        <v>14</v>
      </c>
    </row>
    <row r="54" spans="1:2" x14ac:dyDescent="0.25">
      <c r="A54" s="49" t="s">
        <v>70</v>
      </c>
      <c r="B54" s="49" t="s">
        <v>67</v>
      </c>
    </row>
    <row r="55" spans="1:2" x14ac:dyDescent="0.25">
      <c r="A55" s="49" t="s">
        <v>159</v>
      </c>
      <c r="B55" s="49" t="s">
        <v>11</v>
      </c>
    </row>
    <row r="56" spans="1:2" x14ac:dyDescent="0.25">
      <c r="A56" s="50" t="s">
        <v>161</v>
      </c>
      <c r="B56" s="50" t="s">
        <v>106</v>
      </c>
    </row>
    <row r="57" spans="1:2" x14ac:dyDescent="0.25">
      <c r="A57" s="51" t="s">
        <v>162</v>
      </c>
      <c r="B57" s="51" t="s">
        <v>76</v>
      </c>
    </row>
    <row r="58" spans="1:2" x14ac:dyDescent="0.25">
      <c r="A58" s="49" t="s">
        <v>12</v>
      </c>
      <c r="B58" s="49" t="s">
        <v>11</v>
      </c>
    </row>
    <row r="59" spans="1:2" x14ac:dyDescent="0.25">
      <c r="A59" s="49" t="s">
        <v>219</v>
      </c>
      <c r="B59" s="49" t="s">
        <v>27</v>
      </c>
    </row>
  </sheetData>
  <sortState ref="A2:B59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1" workbookViewId="0">
      <selection activeCell="F1" sqref="F1"/>
    </sheetView>
  </sheetViews>
  <sheetFormatPr defaultRowHeight="15" x14ac:dyDescent="0.25"/>
  <cols>
    <col min="1" max="1" width="51.28515625" customWidth="1"/>
    <col min="4" max="4" width="71.28515625" bestFit="1" customWidth="1"/>
  </cols>
  <sheetData>
    <row r="1" spans="1:4" ht="15" customHeight="1" x14ac:dyDescent="0.25">
      <c r="A1" s="63" t="s">
        <v>4111</v>
      </c>
      <c r="B1" s="11"/>
      <c r="C1" s="96" t="s">
        <v>4112</v>
      </c>
      <c r="D1" s="97"/>
    </row>
    <row r="2" spans="1:4" x14ac:dyDescent="0.25">
      <c r="A2" s="40" t="s">
        <v>270</v>
      </c>
      <c r="B2" s="11"/>
      <c r="C2" s="40" t="s">
        <v>4113</v>
      </c>
      <c r="D2" s="41" t="s">
        <v>399</v>
      </c>
    </row>
    <row r="3" spans="1:4" x14ac:dyDescent="0.25">
      <c r="A3" s="40" t="s">
        <v>1521</v>
      </c>
      <c r="B3" s="11"/>
      <c r="C3" s="40" t="s">
        <v>4114</v>
      </c>
      <c r="D3" s="41" t="s">
        <v>4115</v>
      </c>
    </row>
    <row r="4" spans="1:4" x14ac:dyDescent="0.25">
      <c r="A4" s="40" t="s">
        <v>373</v>
      </c>
      <c r="B4" s="11"/>
      <c r="C4" s="40" t="s">
        <v>4116</v>
      </c>
      <c r="D4" s="41" t="s">
        <v>4117</v>
      </c>
    </row>
    <row r="5" spans="1:4" x14ac:dyDescent="0.25">
      <c r="A5" s="40" t="s">
        <v>318</v>
      </c>
      <c r="B5" s="11"/>
      <c r="C5" s="40" t="s">
        <v>4118</v>
      </c>
      <c r="D5" s="41" t="s">
        <v>4119</v>
      </c>
    </row>
    <row r="6" spans="1:4" x14ac:dyDescent="0.25">
      <c r="A6" s="40" t="s">
        <v>860</v>
      </c>
      <c r="B6" s="11"/>
      <c r="C6" s="40" t="s">
        <v>4120</v>
      </c>
      <c r="D6" s="41" t="s">
        <v>4121</v>
      </c>
    </row>
    <row r="7" spans="1:4" x14ac:dyDescent="0.25">
      <c r="A7" s="40" t="s">
        <v>920</v>
      </c>
      <c r="B7" s="11"/>
      <c r="C7" s="40" t="s">
        <v>4122</v>
      </c>
      <c r="D7" s="41" t="s">
        <v>4123</v>
      </c>
    </row>
    <row r="8" spans="1:4" x14ac:dyDescent="0.25">
      <c r="A8" s="40" t="s">
        <v>959</v>
      </c>
      <c r="B8" s="11"/>
      <c r="C8" s="40" t="s">
        <v>4124</v>
      </c>
      <c r="D8" s="41" t="s">
        <v>2308</v>
      </c>
    </row>
    <row r="9" spans="1:4" x14ac:dyDescent="0.25">
      <c r="A9" s="40" t="s">
        <v>1590</v>
      </c>
      <c r="B9" s="11"/>
      <c r="C9" s="40" t="s">
        <v>4125</v>
      </c>
      <c r="D9" s="41" t="s">
        <v>321</v>
      </c>
    </row>
    <row r="10" spans="1:4" x14ac:dyDescent="0.25">
      <c r="A10" s="40" t="s">
        <v>265</v>
      </c>
      <c r="B10" s="11"/>
      <c r="C10" s="40" t="s">
        <v>4126</v>
      </c>
      <c r="D10" s="41" t="s">
        <v>221</v>
      </c>
    </row>
    <row r="11" spans="1:4" x14ac:dyDescent="0.25">
      <c r="A11" s="40" t="s">
        <v>376</v>
      </c>
      <c r="B11" s="11"/>
      <c r="C11" s="40" t="s">
        <v>4127</v>
      </c>
      <c r="D11" s="41" t="s">
        <v>4128</v>
      </c>
    </row>
    <row r="12" spans="1:4" x14ac:dyDescent="0.25">
      <c r="A12" s="40" t="s">
        <v>515</v>
      </c>
      <c r="B12" s="11"/>
      <c r="C12" s="40" t="s">
        <v>4129</v>
      </c>
      <c r="D12" s="41" t="s">
        <v>212</v>
      </c>
    </row>
    <row r="13" spans="1:4" x14ac:dyDescent="0.25">
      <c r="A13" s="40" t="s">
        <v>415</v>
      </c>
      <c r="B13" s="11"/>
      <c r="C13" s="40" t="s">
        <v>4130</v>
      </c>
      <c r="D13" s="41" t="s">
        <v>251</v>
      </c>
    </row>
    <row r="14" spans="1:4" x14ac:dyDescent="0.25">
      <c r="A14" s="40" t="s">
        <v>1206</v>
      </c>
      <c r="B14" s="11"/>
      <c r="C14" s="40" t="s">
        <v>4131</v>
      </c>
      <c r="D14" s="41" t="s">
        <v>299</v>
      </c>
    </row>
    <row r="15" spans="1:4" x14ac:dyDescent="0.25">
      <c r="A15" s="40" t="s">
        <v>4132</v>
      </c>
      <c r="B15" s="11"/>
      <c r="C15" s="40" t="s">
        <v>4133</v>
      </c>
      <c r="D15" s="41" t="s">
        <v>217</v>
      </c>
    </row>
    <row r="16" spans="1:4" x14ac:dyDescent="0.25">
      <c r="A16" s="40" t="s">
        <v>603</v>
      </c>
      <c r="B16" s="11"/>
      <c r="C16" s="40" t="s">
        <v>4134</v>
      </c>
      <c r="D16" s="41" t="s">
        <v>556</v>
      </c>
    </row>
    <row r="17" spans="1:4" x14ac:dyDescent="0.25">
      <c r="A17" s="40" t="s">
        <v>3800</v>
      </c>
      <c r="B17" s="11"/>
      <c r="C17" s="40" t="s">
        <v>4135</v>
      </c>
      <c r="D17" s="41" t="s">
        <v>189</v>
      </c>
    </row>
    <row r="18" spans="1:4" x14ac:dyDescent="0.25">
      <c r="A18" s="40" t="s">
        <v>531</v>
      </c>
      <c r="B18" s="11"/>
      <c r="C18" s="40" t="s">
        <v>4136</v>
      </c>
      <c r="D18" s="41" t="s">
        <v>719</v>
      </c>
    </row>
    <row r="19" spans="1:4" x14ac:dyDescent="0.25">
      <c r="A19" s="40" t="s">
        <v>261</v>
      </c>
      <c r="B19" s="11"/>
      <c r="C19" s="40" t="s">
        <v>4137</v>
      </c>
      <c r="D19" s="41" t="s">
        <v>617</v>
      </c>
    </row>
    <row r="20" spans="1:4" x14ac:dyDescent="0.25">
      <c r="A20" s="40" t="s">
        <v>524</v>
      </c>
      <c r="B20" s="11"/>
      <c r="C20" s="40" t="s">
        <v>4138</v>
      </c>
      <c r="D20" s="41" t="s">
        <v>757</v>
      </c>
    </row>
    <row r="21" spans="1:4" x14ac:dyDescent="0.25">
      <c r="A21" s="40" t="s">
        <v>1297</v>
      </c>
      <c r="B21" s="11"/>
      <c r="C21" s="40" t="s">
        <v>4139</v>
      </c>
      <c r="D21" s="41" t="s">
        <v>2359</v>
      </c>
    </row>
    <row r="22" spans="1:4" x14ac:dyDescent="0.25">
      <c r="A22" s="40" t="s">
        <v>4140</v>
      </c>
      <c r="B22" s="11"/>
      <c r="C22" s="40" t="s">
        <v>4141</v>
      </c>
      <c r="D22" s="41" t="s">
        <v>3588</v>
      </c>
    </row>
    <row r="23" spans="1:4" x14ac:dyDescent="0.25">
      <c r="A23" s="40" t="s">
        <v>2267</v>
      </c>
      <c r="B23" s="11"/>
      <c r="C23" s="40" t="s">
        <v>4142</v>
      </c>
      <c r="D23" s="41" t="s">
        <v>732</v>
      </c>
    </row>
    <row r="24" spans="1:4" x14ac:dyDescent="0.25">
      <c r="A24" s="11"/>
      <c r="B24" s="11"/>
      <c r="C24" s="40" t="s">
        <v>4143</v>
      </c>
      <c r="D24" s="41" t="s">
        <v>178</v>
      </c>
    </row>
    <row r="25" spans="1:4" x14ac:dyDescent="0.25">
      <c r="A25" s="11"/>
      <c r="B25" s="11"/>
      <c r="C25" s="40" t="s">
        <v>4144</v>
      </c>
      <c r="D25" s="41" t="s">
        <v>4145</v>
      </c>
    </row>
    <row r="26" spans="1:4" x14ac:dyDescent="0.25">
      <c r="A26" s="11"/>
      <c r="B26" s="11"/>
      <c r="C26" s="40" t="s">
        <v>4146</v>
      </c>
      <c r="D26" s="41" t="s">
        <v>747</v>
      </c>
    </row>
    <row r="27" spans="1:4" x14ac:dyDescent="0.25">
      <c r="A27" s="11"/>
      <c r="B27" s="11"/>
      <c r="C27" s="45" t="s">
        <v>4143</v>
      </c>
      <c r="D27" s="42" t="s">
        <v>178</v>
      </c>
    </row>
    <row r="28" spans="1:4" x14ac:dyDescent="0.25">
      <c r="A28" s="11"/>
      <c r="B28" s="11"/>
      <c r="C28" s="43"/>
      <c r="D28" s="41" t="s">
        <v>943</v>
      </c>
    </row>
    <row r="29" spans="1:4" x14ac:dyDescent="0.25">
      <c r="A29" s="11"/>
      <c r="B29" s="11"/>
      <c r="C29" s="43"/>
      <c r="D29" s="41" t="s">
        <v>1025</v>
      </c>
    </row>
    <row r="30" spans="1:4" x14ac:dyDescent="0.25">
      <c r="A30" s="11"/>
      <c r="B30" s="11"/>
      <c r="C30" s="43"/>
      <c r="D30" s="41" t="s">
        <v>273</v>
      </c>
    </row>
    <row r="31" spans="1:4" x14ac:dyDescent="0.25">
      <c r="A31" s="11"/>
      <c r="B31" s="11"/>
      <c r="C31" s="43"/>
      <c r="D31" s="41" t="s">
        <v>270</v>
      </c>
    </row>
    <row r="32" spans="1:4" x14ac:dyDescent="0.25">
      <c r="A32" s="11"/>
      <c r="B32" s="11"/>
      <c r="C32" s="43"/>
      <c r="D32" s="41" t="s">
        <v>1521</v>
      </c>
    </row>
    <row r="33" spans="1:4" x14ac:dyDescent="0.25">
      <c r="A33" s="11"/>
      <c r="B33" s="11"/>
      <c r="C33" s="43"/>
      <c r="D33" s="41" t="s">
        <v>1747</v>
      </c>
    </row>
    <row r="34" spans="1:4" x14ac:dyDescent="0.25">
      <c r="C34" s="44"/>
      <c r="D34" s="41" t="s">
        <v>373</v>
      </c>
    </row>
    <row r="35" spans="1:4" x14ac:dyDescent="0.25">
      <c r="C35" s="44"/>
      <c r="D35" s="41" t="s">
        <v>318</v>
      </c>
    </row>
    <row r="36" spans="1:4" x14ac:dyDescent="0.25">
      <c r="C36" s="44"/>
      <c r="D36" s="41" t="s">
        <v>584</v>
      </c>
    </row>
    <row r="37" spans="1:4" x14ac:dyDescent="0.25">
      <c r="C37" s="44"/>
      <c r="D37" s="41" t="s">
        <v>313</v>
      </c>
    </row>
    <row r="38" spans="1:4" x14ac:dyDescent="0.25">
      <c r="C38" s="44"/>
      <c r="D38" s="41" t="s">
        <v>1173</v>
      </c>
    </row>
    <row r="39" spans="1:4" x14ac:dyDescent="0.25">
      <c r="C39" s="44"/>
      <c r="D39" s="41" t="s">
        <v>860</v>
      </c>
    </row>
    <row r="40" spans="1:4" x14ac:dyDescent="0.25">
      <c r="C40" s="44"/>
      <c r="D40" s="41" t="s">
        <v>920</v>
      </c>
    </row>
    <row r="41" spans="1:4" x14ac:dyDescent="0.25">
      <c r="C41" s="44"/>
      <c r="D41" s="41" t="s">
        <v>959</v>
      </c>
    </row>
    <row r="42" spans="1:4" x14ac:dyDescent="0.25">
      <c r="C42" s="44"/>
      <c r="D42" s="41" t="s">
        <v>594</v>
      </c>
    </row>
    <row r="43" spans="1:4" x14ac:dyDescent="0.25">
      <c r="C43" s="44"/>
      <c r="D43" s="41" t="s">
        <v>1590</v>
      </c>
    </row>
    <row r="44" spans="1:4" x14ac:dyDescent="0.25">
      <c r="C44" s="44"/>
      <c r="D44" s="41" t="s">
        <v>265</v>
      </c>
    </row>
    <row r="45" spans="1:4" x14ac:dyDescent="0.25">
      <c r="C45" s="44"/>
      <c r="D45" s="41" t="s">
        <v>376</v>
      </c>
    </row>
    <row r="46" spans="1:4" x14ac:dyDescent="0.25">
      <c r="C46" s="44"/>
      <c r="D46" s="41" t="s">
        <v>515</v>
      </c>
    </row>
    <row r="47" spans="1:4" x14ac:dyDescent="0.25">
      <c r="C47" s="44"/>
      <c r="D47" s="41" t="s">
        <v>415</v>
      </c>
    </row>
    <row r="48" spans="1:4" x14ac:dyDescent="0.25">
      <c r="C48" s="44"/>
      <c r="D48" s="41" t="s">
        <v>1206</v>
      </c>
    </row>
    <row r="49" spans="3:4" x14ac:dyDescent="0.25">
      <c r="C49" s="44"/>
      <c r="D49" s="41" t="s">
        <v>4132</v>
      </c>
    </row>
    <row r="50" spans="3:4" x14ac:dyDescent="0.25">
      <c r="C50" s="44"/>
      <c r="D50" s="41" t="s">
        <v>603</v>
      </c>
    </row>
    <row r="51" spans="3:4" x14ac:dyDescent="0.25">
      <c r="C51" s="44"/>
      <c r="D51" s="41" t="s">
        <v>3800</v>
      </c>
    </row>
    <row r="52" spans="3:4" x14ac:dyDescent="0.25">
      <c r="C52" s="44"/>
      <c r="D52" s="41" t="s">
        <v>1927</v>
      </c>
    </row>
    <row r="53" spans="3:4" x14ac:dyDescent="0.25">
      <c r="C53" s="44"/>
      <c r="D53" s="41" t="s">
        <v>531</v>
      </c>
    </row>
    <row r="54" spans="3:4" x14ac:dyDescent="0.25">
      <c r="C54" s="44"/>
      <c r="D54" s="41" t="s">
        <v>261</v>
      </c>
    </row>
    <row r="55" spans="3:4" x14ac:dyDescent="0.25">
      <c r="C55" s="44"/>
      <c r="D55" s="41" t="s">
        <v>524</v>
      </c>
    </row>
    <row r="56" spans="3:4" x14ac:dyDescent="0.25">
      <c r="C56" s="44"/>
      <c r="D56" s="41" t="s">
        <v>1572</v>
      </c>
    </row>
    <row r="57" spans="3:4" x14ac:dyDescent="0.25">
      <c r="C57" s="44"/>
      <c r="D57" s="41" t="s">
        <v>1297</v>
      </c>
    </row>
    <row r="58" spans="3:4" x14ac:dyDescent="0.25">
      <c r="C58" s="44"/>
      <c r="D58" s="41" t="s">
        <v>4140</v>
      </c>
    </row>
    <row r="59" spans="3:4" x14ac:dyDescent="0.25">
      <c r="C59" s="44"/>
      <c r="D59" s="41" t="s">
        <v>2267</v>
      </c>
    </row>
  </sheetData>
  <mergeCells count="1"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B8"/>
  <sheetViews>
    <sheetView workbookViewId="0">
      <selection activeCell="B7" sqref="B7"/>
    </sheetView>
  </sheetViews>
  <sheetFormatPr defaultRowHeight="15" x14ac:dyDescent="0.25"/>
  <cols>
    <col min="1" max="1" width="9.140625" style="6"/>
    <col min="2" max="2" width="22.42578125" customWidth="1"/>
  </cols>
  <sheetData>
    <row r="1" spans="1:2" x14ac:dyDescent="0.25">
      <c r="A1" s="6" t="s">
        <v>4147</v>
      </c>
      <c r="B1" t="s">
        <v>4148</v>
      </c>
    </row>
    <row r="2" spans="1:2" x14ac:dyDescent="0.25">
      <c r="A2" s="6">
        <v>1</v>
      </c>
      <c r="B2" t="s">
        <v>4149</v>
      </c>
    </row>
    <row r="3" spans="1:2" x14ac:dyDescent="0.25">
      <c r="A3" s="6">
        <v>2</v>
      </c>
      <c r="B3" t="s">
        <v>195</v>
      </c>
    </row>
    <row r="4" spans="1:2" x14ac:dyDescent="0.25">
      <c r="A4" s="6">
        <v>7</v>
      </c>
      <c r="B4" s="11" t="s">
        <v>214</v>
      </c>
    </row>
    <row r="5" spans="1:2" x14ac:dyDescent="0.25">
      <c r="A5" s="6">
        <v>3</v>
      </c>
      <c r="B5" t="s">
        <v>976</v>
      </c>
    </row>
    <row r="6" spans="1:2" x14ac:dyDescent="0.25">
      <c r="A6" s="6">
        <v>4</v>
      </c>
      <c r="B6" t="s">
        <v>4150</v>
      </c>
    </row>
    <row r="7" spans="1:2" x14ac:dyDescent="0.25">
      <c r="A7" s="6">
        <v>5</v>
      </c>
      <c r="B7" t="s">
        <v>1040</v>
      </c>
    </row>
    <row r="8" spans="1:2" x14ac:dyDescent="0.25">
      <c r="A8" s="6">
        <v>6</v>
      </c>
      <c r="B8" t="s">
        <v>4151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12"/>
  <sheetViews>
    <sheetView workbookViewId="0">
      <selection activeCell="D14" sqref="D14"/>
    </sheetView>
  </sheetViews>
  <sheetFormatPr defaultRowHeight="15" x14ac:dyDescent="0.25"/>
  <cols>
    <col min="1" max="1" width="47.42578125" customWidth="1"/>
  </cols>
  <sheetData>
    <row r="1" spans="1:1" x14ac:dyDescent="0.25">
      <c r="A1" s="6" t="s">
        <v>4152</v>
      </c>
    </row>
    <row r="2" spans="1:1" x14ac:dyDescent="0.25">
      <c r="A2" s="7" t="s">
        <v>4153</v>
      </c>
    </row>
    <row r="3" spans="1:1" x14ac:dyDescent="0.25">
      <c r="A3" s="8" t="s">
        <v>4154</v>
      </c>
    </row>
    <row r="4" spans="1:1" x14ac:dyDescent="0.25">
      <c r="A4" s="8" t="s">
        <v>4155</v>
      </c>
    </row>
    <row r="5" spans="1:1" x14ac:dyDescent="0.25">
      <c r="A5" s="7" t="s">
        <v>4156</v>
      </c>
    </row>
    <row r="6" spans="1:1" x14ac:dyDescent="0.25">
      <c r="A6" s="7" t="s">
        <v>4157</v>
      </c>
    </row>
    <row r="7" spans="1:1" x14ac:dyDescent="0.25">
      <c r="A7" s="8" t="s">
        <v>4158</v>
      </c>
    </row>
    <row r="8" spans="1:1" x14ac:dyDescent="0.25">
      <c r="A8" s="7" t="s">
        <v>4159</v>
      </c>
    </row>
    <row r="9" spans="1:1" x14ac:dyDescent="0.25">
      <c r="A9" s="8" t="s">
        <v>4160</v>
      </c>
    </row>
    <row r="10" spans="1:1" x14ac:dyDescent="0.25">
      <c r="A10" s="7" t="s">
        <v>4161</v>
      </c>
    </row>
    <row r="11" spans="1:1" x14ac:dyDescent="0.25">
      <c r="A11" s="10" t="s">
        <v>4162</v>
      </c>
    </row>
    <row r="12" spans="1:1" x14ac:dyDescent="0.25">
      <c r="A12" s="9" t="s">
        <v>4163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3"/>
  <sheetViews>
    <sheetView workbookViewId="0">
      <selection activeCell="L20" sqref="L20"/>
    </sheetView>
  </sheetViews>
  <sheetFormatPr defaultRowHeight="15" x14ac:dyDescent="0.25"/>
  <cols>
    <col min="1" max="1" width="17.28515625" bestFit="1" customWidth="1"/>
  </cols>
  <sheetData>
    <row r="1" spans="1:1" x14ac:dyDescent="0.25">
      <c r="A1" t="s">
        <v>4164</v>
      </c>
    </row>
    <row r="2" spans="1:1" x14ac:dyDescent="0.25">
      <c r="A2" t="s">
        <v>4165</v>
      </c>
    </row>
    <row r="3" spans="1:1" x14ac:dyDescent="0.25">
      <c r="A3" t="s">
        <v>4166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1" sqref="C21"/>
    </sheetView>
  </sheetViews>
  <sheetFormatPr defaultRowHeight="15" x14ac:dyDescent="0.25"/>
  <cols>
    <col min="1" max="1" width="30.42578125" customWidth="1"/>
    <col min="3" max="3" width="42.42578125" bestFit="1" customWidth="1"/>
  </cols>
  <sheetData>
    <row r="1" spans="1:3" ht="15.75" x14ac:dyDescent="0.25">
      <c r="A1" s="63" t="s">
        <v>174</v>
      </c>
      <c r="C1" s="63" t="s">
        <v>4167</v>
      </c>
    </row>
    <row r="2" spans="1:3" x14ac:dyDescent="0.25">
      <c r="A2" s="40" t="s">
        <v>976</v>
      </c>
      <c r="C2" s="40" t="s">
        <v>342</v>
      </c>
    </row>
    <row r="3" spans="1:3" x14ac:dyDescent="0.25">
      <c r="A3" s="40" t="s">
        <v>289</v>
      </c>
      <c r="C3" s="40" t="s">
        <v>177</v>
      </c>
    </row>
    <row r="4" spans="1:3" x14ac:dyDescent="0.25">
      <c r="A4" s="40" t="s">
        <v>4033</v>
      </c>
      <c r="C4" s="40" t="s">
        <v>449</v>
      </c>
    </row>
    <row r="5" spans="1:3" x14ac:dyDescent="0.25">
      <c r="A5" s="40" t="s">
        <v>1040</v>
      </c>
      <c r="C5" s="47" t="s">
        <v>260</v>
      </c>
    </row>
    <row r="6" spans="1:3" x14ac:dyDescent="0.25">
      <c r="A6" s="40" t="s">
        <v>180</v>
      </c>
      <c r="C6" s="48" t="s">
        <v>211</v>
      </c>
    </row>
    <row r="7" spans="1:3" x14ac:dyDescent="0.25">
      <c r="A7" s="40" t="s">
        <v>214</v>
      </c>
      <c r="C7" s="43" t="s">
        <v>1952</v>
      </c>
    </row>
    <row r="8" spans="1:3" x14ac:dyDescent="0.25">
      <c r="A8" s="40" t="s">
        <v>195</v>
      </c>
      <c r="C8" s="11"/>
    </row>
  </sheetData>
  <sortState ref="C2:C7">
    <sortCondition ref="C2:C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>
      <selection activeCell="B6" sqref="B6"/>
    </sheetView>
  </sheetViews>
  <sheetFormatPr defaultRowHeight="15" x14ac:dyDescent="0.25"/>
  <cols>
    <col min="1" max="1" width="12.5703125" customWidth="1"/>
    <col min="2" max="2" width="39.140625" customWidth="1"/>
    <col min="3" max="3" width="45.5703125" customWidth="1"/>
  </cols>
  <sheetData>
    <row r="1" spans="1:3" ht="19.5" customHeight="1" x14ac:dyDescent="0.25">
      <c r="A1" s="25" t="s">
        <v>4168</v>
      </c>
      <c r="B1" s="25" t="s">
        <v>4169</v>
      </c>
      <c r="C1" s="25" t="s">
        <v>4170</v>
      </c>
    </row>
    <row r="2" spans="1:3" ht="15.75" x14ac:dyDescent="0.25">
      <c r="A2" s="26" t="s">
        <v>4171</v>
      </c>
      <c r="B2" s="26" t="s">
        <v>4172</v>
      </c>
      <c r="C2" s="26" t="s">
        <v>4173</v>
      </c>
    </row>
    <row r="3" spans="1:3" ht="15.75" x14ac:dyDescent="0.25">
      <c r="A3" s="27" t="s">
        <v>4174</v>
      </c>
      <c r="B3" s="27" t="s">
        <v>4175</v>
      </c>
      <c r="C3" s="27" t="s">
        <v>4176</v>
      </c>
    </row>
    <row r="4" spans="1:3" ht="15.75" x14ac:dyDescent="0.25">
      <c r="A4" s="26" t="s">
        <v>4177</v>
      </c>
      <c r="B4" s="26" t="s">
        <v>4178</v>
      </c>
      <c r="C4" s="26" t="s">
        <v>4179</v>
      </c>
    </row>
    <row r="5" spans="1:3" ht="15.75" x14ac:dyDescent="0.25">
      <c r="A5" s="27" t="s">
        <v>89</v>
      </c>
      <c r="B5" s="27" t="s">
        <v>4180</v>
      </c>
      <c r="C5" s="27" t="s">
        <v>4181</v>
      </c>
    </row>
    <row r="6" spans="1:3" ht="15.75" x14ac:dyDescent="0.25">
      <c r="A6" s="26" t="s">
        <v>93</v>
      </c>
      <c r="B6" s="26" t="s">
        <v>4182</v>
      </c>
      <c r="C6" s="26" t="s">
        <v>4183</v>
      </c>
    </row>
    <row r="7" spans="1:3" ht="15.75" x14ac:dyDescent="0.25">
      <c r="A7" s="27" t="s">
        <v>100</v>
      </c>
      <c r="B7" s="27" t="s">
        <v>4184</v>
      </c>
      <c r="C7" s="27" t="s">
        <v>4185</v>
      </c>
    </row>
    <row r="8" spans="1:3" ht="15.75" x14ac:dyDescent="0.25">
      <c r="A8" s="26" t="s">
        <v>118</v>
      </c>
      <c r="B8" s="26" t="s">
        <v>4186</v>
      </c>
      <c r="C8" s="26" t="s">
        <v>4187</v>
      </c>
    </row>
    <row r="9" spans="1:3" ht="15.75" x14ac:dyDescent="0.25">
      <c r="A9" s="27" t="s">
        <v>68</v>
      </c>
      <c r="B9" s="27" t="s">
        <v>4188</v>
      </c>
      <c r="C9" s="27" t="s">
        <v>4189</v>
      </c>
    </row>
    <row r="10" spans="1:3" ht="15.75" x14ac:dyDescent="0.25">
      <c r="A10" s="26" t="s">
        <v>104</v>
      </c>
      <c r="B10" s="26" t="s">
        <v>4190</v>
      </c>
      <c r="C10" s="26" t="s">
        <v>4191</v>
      </c>
    </row>
    <row r="11" spans="1:3" ht="15.75" x14ac:dyDescent="0.25">
      <c r="A11" s="27" t="s">
        <v>116</v>
      </c>
      <c r="B11" s="27" t="s">
        <v>4192</v>
      </c>
      <c r="C11" s="27" t="s">
        <v>4193</v>
      </c>
    </row>
    <row r="12" spans="1:3" ht="15.75" x14ac:dyDescent="0.25">
      <c r="A12" s="26" t="s">
        <v>4194</v>
      </c>
      <c r="B12" s="26" t="s">
        <v>4195</v>
      </c>
      <c r="C12" s="26" t="s">
        <v>4196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70021865113458D0281ABE5F2A31E" ma:contentTypeVersion="13" ma:contentTypeDescription="Create a new document." ma:contentTypeScope="" ma:versionID="874e1ecbae346ecd6e757ebc8081c94e">
  <xsd:schema xmlns:xsd="http://www.w3.org/2001/XMLSchema" xmlns:xs="http://www.w3.org/2001/XMLSchema" xmlns:p="http://schemas.microsoft.com/office/2006/metadata/properties" xmlns:ns2="bbbbb17a-b00b-4b80-808c-75e000494977" xmlns:ns3="98a37659-675f-4482-8f44-dd345c410efb" targetNamespace="http://schemas.microsoft.com/office/2006/metadata/properties" ma:root="true" ma:fieldsID="8c9dc97c55a99567f70966793aad7e80" ns2:_="" ns3:_="">
    <xsd:import namespace="bbbbb17a-b00b-4b80-808c-75e000494977"/>
    <xsd:import namespace="98a37659-675f-4482-8f44-dd345c41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bb17a-b00b-4b80-808c-75e000494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37659-675f-4482-8f44-dd345c41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92e22e-69ca-4020-8019-fc802188c084}" ma:internalName="TaxCatchAll" ma:showField="CatchAllData" ma:web="98a37659-675f-4482-8f44-dd345c410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a37659-675f-4482-8f44-dd345c410efb" xsi:nil="true"/>
    <lcf76f155ced4ddcb4097134ff3c332f xmlns="bbbbb17a-b00b-4b80-808c-75e0004949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34B87C-298D-4B3B-9B52-2752F53FA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270E0-F172-44E4-8102-F6E101878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bb17a-b00b-4b80-808c-75e000494977"/>
    <ds:schemaRef ds:uri="98a37659-675f-4482-8f44-dd345c410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BD2CD-521A-4A19-8F68-933D8FB89357}">
  <ds:schemaRefs>
    <ds:schemaRef ds:uri="bbbbb17a-b00b-4b80-808c-75e000494977"/>
    <ds:schemaRef ds:uri="http://purl.org/dc/elements/1.1/"/>
    <ds:schemaRef ds:uri="98a37659-675f-4482-8f44-dd345c410efb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Leg Vereadores</vt:lpstr>
      <vt:lpstr>CADASTRO</vt:lpstr>
      <vt:lpstr>Vereadores</vt:lpstr>
      <vt:lpstr>Órgãos Executores</vt:lpstr>
      <vt:lpstr>Status lib</vt:lpstr>
      <vt:lpstr>Desc_Emenda</vt:lpstr>
      <vt:lpstr>Tipo Lib</vt:lpstr>
      <vt:lpstr>Menus</vt:lpstr>
      <vt:lpstr>SUPLENTES</vt:lpstr>
      <vt:lpstr>CADASTRO!Area_de_impressao</vt:lpstr>
      <vt:lpstr>'Leg Vereadores'!Area_de_impressao</vt:lpstr>
      <vt:lpstr>SUPLENTES!Area_de_impressao</vt:lpstr>
      <vt:lpstr>CADASTRO!Titulos_de_impressao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Bernardes De Souza</dc:creator>
  <cp:lastModifiedBy>Lívia Alves de Souza</cp:lastModifiedBy>
  <cp:revision/>
  <dcterms:created xsi:type="dcterms:W3CDTF">2021-01-07T14:55:12Z</dcterms:created>
  <dcterms:modified xsi:type="dcterms:W3CDTF">2024-11-04T19:15:32Z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0x0101006EC70021865113458D0281ABE5F2A31E</vt:lpwstr>
  </property>
  <property fmtid="{D5CDD505-2E9C-101B-9397-08002B2CF9AE}" pid="3" name="MediaServiceImageTags">
    <vt:lpwstr/>
  </property>
</Properties>
</file>