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A:\Adriana\INDICADORES\Novo Contrato - Ciclos\SEXTO CICLO DE AVALIAÇÃO - Resultados\"/>
    </mc:Choice>
  </mc:AlternateContent>
  <xr:revisionPtr revIDLastSave="0" documentId="13_ncr:1_{12030402-185D-4FDD-A453-FB557413B4A9}" xr6:coauthVersionLast="47" xr6:coauthVersionMax="47" xr10:uidLastSave="{00000000-0000-0000-0000-000000000000}"/>
  <bookViews>
    <workbookView xWindow="-120" yWindow="-120" windowWidth="24240" windowHeight="13140" tabRatio="598" xr2:uid="{00000000-000D-0000-FFFF-FFFF00000000}"/>
  </bookViews>
  <sheets>
    <sheet name="Empresas_Cooperativas" sheetId="5" r:id="rId1"/>
    <sheet name="Planilha6" sheetId="1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5" l="1"/>
  <c r="K15" i="5" l="1"/>
  <c r="K16" i="5"/>
  <c r="K29" i="5"/>
  <c r="K30" i="5"/>
  <c r="D4" i="5" l="1"/>
  <c r="D27" i="5" l="1"/>
  <c r="D12" i="5"/>
  <c r="D45" i="5" l="1"/>
  <c r="D37" i="5"/>
  <c r="D36" i="5"/>
  <c r="D40" i="5"/>
  <c r="D33" i="5"/>
  <c r="D48" i="5"/>
  <c r="D31" i="5"/>
  <c r="D41" i="5"/>
  <c r="D38" i="5"/>
  <c r="D43" i="5"/>
  <c r="D44" i="5"/>
  <c r="D39" i="5"/>
  <c r="D42" i="5"/>
  <c r="D32" i="5"/>
  <c r="D34" i="5"/>
  <c r="D35" i="5"/>
  <c r="D13" i="5" l="1"/>
  <c r="D23" i="5"/>
  <c r="D19" i="5"/>
  <c r="D21" i="5"/>
  <c r="D20" i="5"/>
  <c r="D7" i="5"/>
  <c r="D14" i="5"/>
  <c r="D24" i="5"/>
  <c r="D11" i="5"/>
  <c r="D47" i="5"/>
  <c r="D17" i="5"/>
  <c r="D8" i="5"/>
  <c r="D28" i="5"/>
  <c r="D22" i="5"/>
  <c r="D18" i="5"/>
  <c r="D26" i="5"/>
  <c r="D5" i="5"/>
  <c r="D46" i="5"/>
  <c r="D49" i="5"/>
  <c r="D10" i="5"/>
  <c r="D6" i="5"/>
  <c r="D9" i="5"/>
  <c r="D25" i="5"/>
  <c r="F27" i="5" l="1"/>
  <c r="F12" i="5" l="1"/>
  <c r="F45" i="5" l="1"/>
  <c r="F21" i="5"/>
  <c r="F25" i="5"/>
  <c r="F20" i="5"/>
  <c r="F5" i="5"/>
  <c r="F38" i="5"/>
  <c r="F22" i="5"/>
  <c r="F41" i="5"/>
  <c r="F35" i="5"/>
  <c r="F7" i="5"/>
  <c r="F42" i="5"/>
  <c r="F31" i="5"/>
  <c r="F6" i="5" l="1"/>
  <c r="F23" i="5"/>
  <c r="F43" i="5"/>
  <c r="F18" i="5"/>
  <c r="F26" i="5"/>
  <c r="F14" i="5"/>
  <c r="F34" i="5"/>
  <c r="F9" i="5"/>
  <c r="F19" i="5"/>
  <c r="F39" i="5"/>
  <c r="F37" i="5"/>
  <c r="F13" i="5"/>
  <c r="F28" i="5"/>
  <c r="F40" i="5"/>
  <c r="F8" i="5"/>
  <c r="F44" i="5"/>
  <c r="F24" i="5"/>
  <c r="F32" i="5"/>
  <c r="F10" i="5"/>
  <c r="F33" i="5"/>
  <c r="F11" i="5"/>
  <c r="F36" i="5" l="1"/>
  <c r="F48" i="5"/>
  <c r="F47" i="5"/>
  <c r="F17" i="5"/>
  <c r="F49" i="5" l="1"/>
  <c r="F46" i="5"/>
  <c r="F4" i="5"/>
  <c r="E27" i="5" l="1"/>
  <c r="E12" i="5" l="1"/>
  <c r="E14" i="5" l="1"/>
  <c r="E20" i="5"/>
  <c r="E42" i="5"/>
  <c r="E38" i="5"/>
  <c r="E24" i="5"/>
  <c r="E37" i="5"/>
  <c r="E8" i="5"/>
  <c r="E21" i="5"/>
  <c r="E23" i="5"/>
  <c r="E13" i="5"/>
  <c r="E10" i="5"/>
  <c r="E6" i="5"/>
  <c r="E40" i="5"/>
  <c r="E28" i="5"/>
  <c r="E7" i="5"/>
  <c r="E18" i="5"/>
  <c r="E34" i="5"/>
  <c r="E39" i="5"/>
  <c r="E45" i="5"/>
  <c r="E26" i="5"/>
  <c r="E11" i="5"/>
  <c r="E9" i="5"/>
  <c r="E43" i="5"/>
  <c r="E44" i="5"/>
  <c r="E22" i="5"/>
  <c r="E41" i="5" l="1"/>
  <c r="E32" i="5"/>
  <c r="E33" i="5"/>
  <c r="E19" i="5"/>
  <c r="E5" i="5"/>
  <c r="E31" i="5"/>
  <c r="E47" i="5"/>
  <c r="E17" i="5"/>
  <c r="E48" i="5" l="1"/>
  <c r="E35" i="5"/>
  <c r="E36" i="5"/>
  <c r="E25" i="5"/>
  <c r="E46" i="5" l="1"/>
  <c r="E49" i="5"/>
  <c r="E4" i="5"/>
  <c r="H27" i="5" l="1"/>
  <c r="H12" i="5" l="1"/>
  <c r="H34" i="5" l="1"/>
  <c r="H31" i="5"/>
  <c r="H25" i="5"/>
  <c r="H43" i="5"/>
  <c r="H45" i="5"/>
  <c r="H36" i="5"/>
  <c r="H18" i="5"/>
  <c r="H10" i="5"/>
  <c r="H42" i="5"/>
  <c r="H9" i="5"/>
  <c r="H23" i="5"/>
  <c r="H24" i="5"/>
  <c r="H41" i="5"/>
  <c r="H28" i="5"/>
  <c r="H7" i="5"/>
  <c r="H8" i="5"/>
  <c r="H35" i="5"/>
  <c r="H21" i="5"/>
  <c r="H32" i="5" l="1"/>
  <c r="H37" i="5"/>
  <c r="H26" i="5"/>
  <c r="H44" i="5"/>
  <c r="H11" i="5"/>
  <c r="H40" i="5"/>
  <c r="H38" i="5"/>
  <c r="H39" i="5"/>
  <c r="H22" i="5"/>
  <c r="H14" i="5"/>
  <c r="H47" i="5"/>
  <c r="H17" i="5"/>
  <c r="H48" i="5"/>
  <c r="H20" i="5"/>
  <c r="H6" i="5"/>
  <c r="H33" i="5"/>
  <c r="H19" i="5"/>
  <c r="H5" i="5" l="1"/>
  <c r="H13" i="5"/>
  <c r="H46" i="5" l="1"/>
  <c r="H49" i="5"/>
  <c r="H4" i="5"/>
  <c r="G12" i="5" l="1"/>
  <c r="G27" i="5"/>
  <c r="G10" i="5" l="1"/>
  <c r="G40" i="5"/>
  <c r="G34" i="5"/>
  <c r="G45" i="5"/>
  <c r="G32" i="5"/>
  <c r="G26" i="5"/>
  <c r="G14" i="5"/>
  <c r="G5" i="5"/>
  <c r="G43" i="5"/>
  <c r="G21" i="5"/>
  <c r="G42" i="5"/>
  <c r="G38" i="5"/>
  <c r="G9" i="5"/>
  <c r="G37" i="5"/>
  <c r="G22" i="5"/>
  <c r="G39" i="5"/>
  <c r="G19" i="5"/>
  <c r="G13" i="5"/>
  <c r="G7" i="5"/>
  <c r="G20" i="5"/>
  <c r="G31" i="5"/>
  <c r="G8" i="5"/>
  <c r="G47" i="5"/>
  <c r="G17" i="5"/>
  <c r="G36" i="5"/>
  <c r="G24" i="5"/>
  <c r="G18" i="5"/>
  <c r="G6" i="5"/>
  <c r="G23" i="5"/>
  <c r="G25" i="5"/>
  <c r="G41" i="5" l="1"/>
  <c r="G44" i="5"/>
  <c r="G48" i="5"/>
  <c r="G33" i="5"/>
  <c r="G28" i="5"/>
  <c r="G35" i="5"/>
  <c r="G11" i="5"/>
  <c r="G46" i="5" l="1"/>
  <c r="G49" i="5"/>
  <c r="G4" i="5"/>
  <c r="J27" i="5" l="1"/>
  <c r="J12" i="5"/>
  <c r="I12" i="5" l="1"/>
  <c r="K12" i="5" s="1"/>
  <c r="I27" i="5" l="1"/>
  <c r="K27" i="5" s="1"/>
  <c r="J8" i="5" l="1"/>
  <c r="J40" i="5"/>
  <c r="J25" i="5"/>
  <c r="J28" i="5"/>
  <c r="N29" i="5" s="1"/>
  <c r="J35" i="5"/>
  <c r="J37" i="5"/>
  <c r="J38" i="5"/>
  <c r="J42" i="5"/>
  <c r="J19" i="5"/>
  <c r="J26" i="5"/>
  <c r="J33" i="5"/>
  <c r="J36" i="5"/>
  <c r="J45" i="5"/>
  <c r="J43" i="5"/>
  <c r="J32" i="5"/>
  <c r="J18" i="5"/>
  <c r="J10" i="5"/>
  <c r="J47" i="5"/>
  <c r="J17" i="5"/>
  <c r="J5" i="5"/>
  <c r="J24" i="5"/>
  <c r="J7" i="5"/>
  <c r="J13" i="5"/>
  <c r="J9" i="5"/>
  <c r="J23" i="5"/>
  <c r="J44" i="5"/>
  <c r="J20" i="5"/>
  <c r="J39" i="5"/>
  <c r="J11" i="5"/>
  <c r="J34" i="5"/>
  <c r="J14" i="5"/>
  <c r="J21" i="5"/>
  <c r="J6" i="5"/>
  <c r="J22" i="5"/>
  <c r="J48" i="5"/>
  <c r="J31" i="5"/>
  <c r="J41" i="5"/>
  <c r="I39" i="5" l="1"/>
  <c r="K39" i="5" s="1"/>
  <c r="I31" i="5"/>
  <c r="K31" i="5" s="1"/>
  <c r="I20" i="5"/>
  <c r="K20" i="5" s="1"/>
  <c r="I43" i="5"/>
  <c r="K43" i="5" s="1"/>
  <c r="I44" i="5"/>
  <c r="K44" i="5" s="1"/>
  <c r="I11" i="5"/>
  <c r="K11" i="5" s="1"/>
  <c r="I26" i="5"/>
  <c r="K26" i="5" s="1"/>
  <c r="I40" i="5"/>
  <c r="K40" i="5" s="1"/>
  <c r="I9" i="5"/>
  <c r="K9" i="5" s="1"/>
  <c r="I35" i="5"/>
  <c r="K35" i="5" s="1"/>
  <c r="I34" i="5"/>
  <c r="K34" i="5" s="1"/>
  <c r="I6" i="5"/>
  <c r="K6" i="5" s="1"/>
  <c r="I32" i="5"/>
  <c r="K32" i="5" s="1"/>
  <c r="I28" i="5"/>
  <c r="K28" i="5" s="1"/>
  <c r="I24" i="5"/>
  <c r="K24" i="5" s="1"/>
  <c r="I42" i="5"/>
  <c r="K42" i="5" s="1"/>
  <c r="I7" i="5"/>
  <c r="K7" i="5" s="1"/>
  <c r="I8" i="5"/>
  <c r="K8" i="5" s="1"/>
  <c r="I21" i="5"/>
  <c r="K21" i="5" s="1"/>
  <c r="I22" i="5"/>
  <c r="K22" i="5" s="1"/>
  <c r="I25" i="5"/>
  <c r="K25" i="5" s="1"/>
  <c r="I37" i="5"/>
  <c r="K37" i="5" s="1"/>
  <c r="I18" i="5"/>
  <c r="K18" i="5" s="1"/>
  <c r="I38" i="5" l="1"/>
  <c r="K38" i="5" s="1"/>
  <c r="I41" i="5"/>
  <c r="K41" i="5" s="1"/>
  <c r="I10" i="5"/>
  <c r="K10" i="5" s="1"/>
  <c r="I45" i="5"/>
  <c r="K45" i="5" s="1"/>
  <c r="I23" i="5"/>
  <c r="K23" i="5" s="1"/>
  <c r="I33" i="5"/>
  <c r="K33" i="5" s="1"/>
  <c r="I47" i="5"/>
  <c r="K47" i="5" s="1"/>
  <c r="I17" i="5"/>
  <c r="K17" i="5" s="1"/>
  <c r="I5" i="5"/>
  <c r="K5" i="5" s="1"/>
  <c r="I14" i="5"/>
  <c r="K14" i="5" s="1"/>
  <c r="I19" i="5"/>
  <c r="K19" i="5" s="1"/>
  <c r="I13" i="5" l="1"/>
  <c r="K13" i="5" s="1"/>
  <c r="I48" i="5"/>
  <c r="K48" i="5" s="1"/>
  <c r="I36" i="5"/>
  <c r="K36" i="5" s="1"/>
  <c r="J49" i="5" l="1"/>
  <c r="J46" i="5"/>
  <c r="J4" i="5"/>
  <c r="I46" i="5" l="1"/>
  <c r="K46" i="5" s="1"/>
  <c r="I49" i="5"/>
  <c r="K49" i="5" s="1"/>
  <c r="I4" i="5"/>
  <c r="K4" i="5" s="1"/>
</calcChain>
</file>

<file path=xl/sharedStrings.xml><?xml version="1.0" encoding="utf-8"?>
<sst xmlns="http://schemas.openxmlformats.org/spreadsheetml/2006/main" count="116" uniqueCount="88">
  <si>
    <t>Comitê do Sistema de Medição do Desempenho Organizacional - SMDO SPTrans</t>
  </si>
  <si>
    <t>Empresas</t>
  </si>
  <si>
    <t xml:space="preserve">Escala de Avaliação </t>
  </si>
  <si>
    <t>Ótimo - acima de 93</t>
  </si>
  <si>
    <t>Bom - entre 76 e 92,99</t>
  </si>
  <si>
    <t>Regular - entre 60 e 75,99</t>
  </si>
  <si>
    <t>Ruim - abaixo de 60</t>
  </si>
  <si>
    <t>A2</t>
  </si>
  <si>
    <t>* Resultados sujeitos a revisão até o fechamento do Ciclo de Avaliação</t>
  </si>
  <si>
    <t>Estrutural</t>
  </si>
  <si>
    <t>Sambaíba</t>
  </si>
  <si>
    <t>Ambiental</t>
  </si>
  <si>
    <t>Express</t>
  </si>
  <si>
    <t>Transunião</t>
  </si>
  <si>
    <t>Pêssego</t>
  </si>
  <si>
    <t>Allibus</t>
  </si>
  <si>
    <t>Movebuss</t>
  </si>
  <si>
    <t>Transwolff</t>
  </si>
  <si>
    <t>Transcap</t>
  </si>
  <si>
    <t>Alfa Rodobus</t>
  </si>
  <si>
    <t>Média</t>
  </si>
  <si>
    <t>Santa Brígida</t>
  </si>
  <si>
    <t>Gato Preto</t>
  </si>
  <si>
    <t>Mobibrasil</t>
  </si>
  <si>
    <t>Gatusa</t>
  </si>
  <si>
    <t>Transppass</t>
  </si>
  <si>
    <t>Norte Buss</t>
  </si>
  <si>
    <t>Spencer</t>
  </si>
  <si>
    <t>Upbus</t>
  </si>
  <si>
    <t>KBPX</t>
  </si>
  <si>
    <t>Via Sudeste</t>
  </si>
  <si>
    <t>Grajaú</t>
  </si>
  <si>
    <t>Metrópole</t>
  </si>
  <si>
    <t>Campo Belo</t>
  </si>
  <si>
    <t>D1</t>
  </si>
  <si>
    <t>D2</t>
  </si>
  <si>
    <t>D3</t>
  </si>
  <si>
    <t>D4</t>
  </si>
  <si>
    <t>D5</t>
  </si>
  <si>
    <t>D6</t>
  </si>
  <si>
    <t>D8</t>
  </si>
  <si>
    <t>D7</t>
  </si>
  <si>
    <t>D10</t>
  </si>
  <si>
    <t>D9</t>
  </si>
  <si>
    <t>D11</t>
  </si>
  <si>
    <t>D12</t>
  </si>
  <si>
    <t>D13</t>
  </si>
  <si>
    <t>AR7</t>
  </si>
  <si>
    <t>E9</t>
  </si>
  <si>
    <t>AR8</t>
  </si>
  <si>
    <t>Sistema</t>
  </si>
  <si>
    <t>Resultados do Índice de Qualidade do Transporte - IQT</t>
  </si>
  <si>
    <t>E1</t>
  </si>
  <si>
    <t>E2</t>
  </si>
  <si>
    <t>E3</t>
  </si>
  <si>
    <t>E4</t>
  </si>
  <si>
    <t>E5</t>
  </si>
  <si>
    <t>E6</t>
  </si>
  <si>
    <t>E7</t>
  </si>
  <si>
    <t>E8</t>
  </si>
  <si>
    <t>AR1</t>
  </si>
  <si>
    <t>AR2</t>
  </si>
  <si>
    <t>AR3</t>
  </si>
  <si>
    <t>AR4</t>
  </si>
  <si>
    <t>AR5</t>
  </si>
  <si>
    <t>AR6</t>
  </si>
  <si>
    <t>AR9</t>
  </si>
  <si>
    <t>ESTRUTURAL</t>
  </si>
  <si>
    <t>ARTICULAÇÃO REGIONAL</t>
  </si>
  <si>
    <t>DISTRIBUIÇÃO</t>
  </si>
  <si>
    <t>Grupo</t>
  </si>
  <si>
    <t>Lote</t>
  </si>
  <si>
    <t>Articulação Regional</t>
  </si>
  <si>
    <t>Distribuição</t>
  </si>
  <si>
    <t>AR0</t>
  </si>
  <si>
    <t>jul/22</t>
  </si>
  <si>
    <t>ago/22</t>
  </si>
  <si>
    <t>set/22</t>
  </si>
  <si>
    <t>out/22</t>
  </si>
  <si>
    <t>nov/22</t>
  </si>
  <si>
    <t>dez/22</t>
  </si>
  <si>
    <t>jan/24</t>
  </si>
  <si>
    <t>fev/24</t>
  </si>
  <si>
    <t>mar/24</t>
  </si>
  <si>
    <t>abr/24</t>
  </si>
  <si>
    <t>mai/24</t>
  </si>
  <si>
    <t>jun/24</t>
  </si>
  <si>
    <t>Variação Maio-Junho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</si>
</sst>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98474074526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2499465926084170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4" borderId="0" xfId="0" applyFont="1" applyFill="1"/>
    <xf numFmtId="0" fontId="1" fillId="6" borderId="0" xfId="0" applyFont="1" applyFill="1"/>
    <xf numFmtId="0" fontId="1" fillId="2" borderId="0" xfId="0" applyFont="1" applyFill="1"/>
    <xf numFmtId="0" fontId="1" fillId="3" borderId="0" xfId="0" applyFont="1" applyFill="1"/>
    <xf numFmtId="0" fontId="4" fillId="0" borderId="0" xfId="0" applyFont="1"/>
    <xf numFmtId="0" fontId="2" fillId="7" borderId="2" xfId="0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/>
    <xf numFmtId="4" fontId="2" fillId="5" borderId="17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9" fontId="3" fillId="9" borderId="18" xfId="0" applyNumberFormat="1" applyFont="1" applyFill="1" applyBorder="1" applyAlignment="1">
      <alignment horizontal="center" vertical="center" wrapText="1"/>
    </xf>
    <xf numFmtId="4" fontId="0" fillId="9" borderId="18" xfId="0" applyNumberFormat="1" applyFill="1" applyBorder="1"/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textRotation="255" wrapText="1"/>
    </xf>
    <xf numFmtId="0" fontId="5" fillId="7" borderId="12" xfId="0" applyFont="1" applyFill="1" applyBorder="1" applyAlignment="1">
      <alignment horizontal="center" vertical="center" textRotation="255" wrapText="1"/>
    </xf>
    <xf numFmtId="0" fontId="5" fillId="7" borderId="13" xfId="0" applyFont="1" applyFill="1" applyBorder="1" applyAlignment="1">
      <alignment horizontal="center" vertical="center" textRotation="255" wrapText="1"/>
    </xf>
    <xf numFmtId="0" fontId="2" fillId="7" borderId="1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textRotation="255" wrapText="1"/>
    </xf>
    <xf numFmtId="0" fontId="2" fillId="7" borderId="1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8000"/>
      <color rgb="FF336600"/>
      <color rgb="FFFFFF89"/>
      <color rgb="FFFFFFCC"/>
      <color rgb="FFFFFF53"/>
      <color rgb="FF006600"/>
      <color rgb="FF663300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Adriana\INDICADORES\Novo%20Contrato%20-%20Ciclos\SEXTO%20CICLO%20DE%20AVALIA&#199;&#195;O%20-%20Resultados\IQT_PONDERADO_FINAL.xlsx" TargetMode="External"/><Relationship Id="rId1" Type="http://schemas.openxmlformats.org/officeDocument/2006/relationships/externalLinkPath" Target="IQT_PONDERADO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QT CONSORCIOS EEMPRESAS jan24"/>
      <sheetName val="IQT CONSORCIOS EEMPRESAS fev24"/>
      <sheetName val="IQT CONSORCIOS EEMPRESAS mar24"/>
      <sheetName val="IQT CONSORCIOS EEMPRESAS abr24"/>
      <sheetName val="IQT CONSORCIOS EEMPRESAS mai24"/>
      <sheetName val="IQT CONSORCIOS EEMPRESAS jun24"/>
      <sheetName val="IQT Médio ciclo6"/>
    </sheetNames>
    <sheetDataSet>
      <sheetData sheetId="0">
        <row r="3">
          <cell r="E3">
            <v>89.07</v>
          </cell>
          <cell r="L3">
            <v>80.481246601245132</v>
          </cell>
          <cell r="M3">
            <v>78.244370255661224</v>
          </cell>
        </row>
        <row r="4">
          <cell r="E4">
            <v>88.03</v>
          </cell>
        </row>
        <row r="5">
          <cell r="E5">
            <v>73.06</v>
          </cell>
        </row>
        <row r="6">
          <cell r="E6">
            <v>77.41</v>
          </cell>
        </row>
        <row r="7">
          <cell r="E7">
            <v>80.06</v>
          </cell>
        </row>
        <row r="8">
          <cell r="E8">
            <v>84.57</v>
          </cell>
        </row>
        <row r="9">
          <cell r="E9">
            <v>77.209999999999994</v>
          </cell>
        </row>
        <row r="10">
          <cell r="E10">
            <v>73.599999999999994</v>
          </cell>
        </row>
        <row r="11">
          <cell r="E11">
            <v>86.43</v>
          </cell>
        </row>
        <row r="13">
          <cell r="E13">
            <v>75.540000000000006</v>
          </cell>
        </row>
        <row r="15">
          <cell r="E15">
            <v>88.12</v>
          </cell>
        </row>
        <row r="16">
          <cell r="L16">
            <v>79.931471662867253</v>
          </cell>
        </row>
        <row r="17">
          <cell r="E17">
            <v>74.989999999999995</v>
          </cell>
        </row>
        <row r="20">
          <cell r="E20">
            <v>88.46</v>
          </cell>
        </row>
        <row r="21">
          <cell r="E21">
            <v>89.88</v>
          </cell>
        </row>
        <row r="22">
          <cell r="E22">
            <v>72.239999999999995</v>
          </cell>
        </row>
        <row r="23">
          <cell r="E23">
            <v>77.42</v>
          </cell>
        </row>
        <row r="24">
          <cell r="E24">
            <v>81.73</v>
          </cell>
        </row>
        <row r="25">
          <cell r="E25">
            <v>86.22</v>
          </cell>
        </row>
        <row r="26">
          <cell r="E26">
            <v>81.19</v>
          </cell>
        </row>
        <row r="27">
          <cell r="E27">
            <v>83.4</v>
          </cell>
        </row>
        <row r="29">
          <cell r="E29">
            <v>82.57</v>
          </cell>
        </row>
        <row r="30">
          <cell r="E30">
            <v>85.9</v>
          </cell>
        </row>
        <row r="32">
          <cell r="E32">
            <v>76.78</v>
          </cell>
        </row>
        <row r="34">
          <cell r="E34">
            <v>77.8</v>
          </cell>
          <cell r="L34">
            <v>75.541258678847427</v>
          </cell>
        </row>
        <row r="35">
          <cell r="E35">
            <v>85.05</v>
          </cell>
        </row>
        <row r="36">
          <cell r="E36">
            <v>63.3</v>
          </cell>
        </row>
        <row r="37">
          <cell r="E37">
            <v>74.36</v>
          </cell>
        </row>
        <row r="38">
          <cell r="E38">
            <v>60.45</v>
          </cell>
        </row>
        <row r="39">
          <cell r="E39">
            <v>88.39</v>
          </cell>
        </row>
        <row r="40">
          <cell r="E40">
            <v>72.319999999999993</v>
          </cell>
        </row>
        <row r="41">
          <cell r="E41">
            <v>81.95</v>
          </cell>
        </row>
        <row r="42">
          <cell r="E42">
            <v>69.12</v>
          </cell>
        </row>
        <row r="43">
          <cell r="E43">
            <v>85.79</v>
          </cell>
        </row>
        <row r="44">
          <cell r="E44">
            <v>65.38</v>
          </cell>
        </row>
        <row r="45">
          <cell r="E45">
            <v>69.05</v>
          </cell>
        </row>
        <row r="46">
          <cell r="E46">
            <v>78.22</v>
          </cell>
        </row>
        <row r="47">
          <cell r="E47">
            <v>89.4</v>
          </cell>
        </row>
        <row r="48">
          <cell r="E48">
            <v>94.37</v>
          </cell>
        </row>
      </sheetData>
      <sheetData sheetId="1">
        <row r="3">
          <cell r="E3">
            <v>84.66</v>
          </cell>
          <cell r="L3">
            <v>79.181886648172224</v>
          </cell>
          <cell r="M3">
            <v>76.711907503412718</v>
          </cell>
        </row>
        <row r="4">
          <cell r="E4">
            <v>87.17</v>
          </cell>
        </row>
        <row r="5">
          <cell r="E5">
            <v>75.069999999999993</v>
          </cell>
        </row>
        <row r="6">
          <cell r="E6">
            <v>72.23</v>
          </cell>
        </row>
        <row r="7">
          <cell r="E7">
            <v>81.2</v>
          </cell>
        </row>
        <row r="8">
          <cell r="E8">
            <v>78.2</v>
          </cell>
        </row>
        <row r="9">
          <cell r="E9">
            <v>74.180000000000007</v>
          </cell>
        </row>
        <row r="10">
          <cell r="E10">
            <v>75.23</v>
          </cell>
        </row>
        <row r="11">
          <cell r="E11">
            <v>87.16</v>
          </cell>
        </row>
        <row r="13">
          <cell r="E13">
            <v>75.989999999999995</v>
          </cell>
        </row>
        <row r="15">
          <cell r="E15">
            <v>96.09</v>
          </cell>
        </row>
        <row r="16">
          <cell r="L16">
            <v>78.15204567362899</v>
          </cell>
        </row>
        <row r="17">
          <cell r="E17">
            <v>76.44</v>
          </cell>
        </row>
        <row r="20">
          <cell r="E20">
            <v>86.24</v>
          </cell>
        </row>
        <row r="21">
          <cell r="E21">
            <v>91.18</v>
          </cell>
        </row>
        <row r="22">
          <cell r="E22">
            <v>70.45</v>
          </cell>
        </row>
        <row r="23">
          <cell r="E23">
            <v>70.94</v>
          </cell>
        </row>
        <row r="24">
          <cell r="E24">
            <v>84.07</v>
          </cell>
        </row>
        <row r="25">
          <cell r="E25">
            <v>76.73</v>
          </cell>
        </row>
        <row r="26">
          <cell r="E26">
            <v>76.28</v>
          </cell>
        </row>
        <row r="27">
          <cell r="E27">
            <v>81.81</v>
          </cell>
        </row>
        <row r="29">
          <cell r="E29">
            <v>82.7</v>
          </cell>
        </row>
        <row r="30">
          <cell r="E30">
            <v>95.89</v>
          </cell>
        </row>
        <row r="32">
          <cell r="E32">
            <v>72.23</v>
          </cell>
        </row>
        <row r="34">
          <cell r="E34">
            <v>84.54</v>
          </cell>
          <cell r="L34">
            <v>73.94386056366001</v>
          </cell>
        </row>
        <row r="35">
          <cell r="E35">
            <v>81.430000000000007</v>
          </cell>
        </row>
        <row r="36">
          <cell r="E36">
            <v>70.239999999999995</v>
          </cell>
        </row>
        <row r="37">
          <cell r="E37">
            <v>72.64</v>
          </cell>
        </row>
        <row r="38">
          <cell r="E38">
            <v>56.05</v>
          </cell>
        </row>
        <row r="39">
          <cell r="E39">
            <v>82.65</v>
          </cell>
        </row>
        <row r="40">
          <cell r="E40">
            <v>77.489999999999995</v>
          </cell>
        </row>
        <row r="41">
          <cell r="E41">
            <v>84.01</v>
          </cell>
        </row>
        <row r="42">
          <cell r="E42">
            <v>68.430000000000007</v>
          </cell>
        </row>
        <row r="43">
          <cell r="E43">
            <v>84.92</v>
          </cell>
        </row>
        <row r="44">
          <cell r="E44">
            <v>57.76</v>
          </cell>
        </row>
        <row r="45">
          <cell r="E45">
            <v>58.22</v>
          </cell>
        </row>
        <row r="46">
          <cell r="E46">
            <v>73.099999999999994</v>
          </cell>
        </row>
        <row r="47">
          <cell r="E47">
            <v>77.8</v>
          </cell>
        </row>
        <row r="48">
          <cell r="E48">
            <v>94.17</v>
          </cell>
        </row>
      </sheetData>
      <sheetData sheetId="2">
        <row r="3">
          <cell r="E3">
            <v>84.46</v>
          </cell>
          <cell r="L3">
            <v>78.471481309823403</v>
          </cell>
          <cell r="M3">
            <v>77.528453957610736</v>
          </cell>
        </row>
        <row r="4">
          <cell r="E4">
            <v>78.05</v>
          </cell>
        </row>
        <row r="5">
          <cell r="E5">
            <v>75.349999999999994</v>
          </cell>
        </row>
        <row r="6">
          <cell r="E6">
            <v>72.430000000000007</v>
          </cell>
        </row>
        <row r="7">
          <cell r="E7">
            <v>76.040000000000006</v>
          </cell>
        </row>
        <row r="8">
          <cell r="E8">
            <v>78.59</v>
          </cell>
        </row>
        <row r="9">
          <cell r="E9">
            <v>75.66</v>
          </cell>
        </row>
        <row r="10">
          <cell r="E10">
            <v>74.23</v>
          </cell>
        </row>
        <row r="11">
          <cell r="E11">
            <v>85.53</v>
          </cell>
        </row>
        <row r="13">
          <cell r="E13">
            <v>76.53</v>
          </cell>
        </row>
        <row r="15">
          <cell r="E15">
            <v>94.78</v>
          </cell>
        </row>
        <row r="16">
          <cell r="L16">
            <v>80.502687057792954</v>
          </cell>
        </row>
        <row r="17">
          <cell r="E17">
            <v>77.11</v>
          </cell>
        </row>
        <row r="20">
          <cell r="E20">
            <v>85.84</v>
          </cell>
        </row>
        <row r="21">
          <cell r="E21">
            <v>75.55</v>
          </cell>
        </row>
        <row r="22">
          <cell r="E22">
            <v>77.599999999999994</v>
          </cell>
        </row>
        <row r="23">
          <cell r="E23">
            <v>72.11</v>
          </cell>
        </row>
        <row r="24">
          <cell r="E24">
            <v>85.05</v>
          </cell>
        </row>
        <row r="25">
          <cell r="E25">
            <v>80.900000000000006</v>
          </cell>
        </row>
        <row r="26">
          <cell r="E26">
            <v>85.87</v>
          </cell>
        </row>
        <row r="27">
          <cell r="E27">
            <v>88.08</v>
          </cell>
        </row>
        <row r="29">
          <cell r="E29">
            <v>82.89</v>
          </cell>
        </row>
        <row r="30">
          <cell r="E30">
            <v>85.31</v>
          </cell>
        </row>
        <row r="32">
          <cell r="E32">
            <v>74.239999999999995</v>
          </cell>
        </row>
        <row r="34">
          <cell r="E34">
            <v>81.05</v>
          </cell>
          <cell r="L34">
            <v>74.998824187679844</v>
          </cell>
        </row>
        <row r="35">
          <cell r="E35">
            <v>83.4</v>
          </cell>
        </row>
        <row r="36">
          <cell r="E36">
            <v>66.37</v>
          </cell>
        </row>
        <row r="37">
          <cell r="E37">
            <v>74.86</v>
          </cell>
        </row>
        <row r="38">
          <cell r="E38">
            <v>63.58</v>
          </cell>
        </row>
        <row r="39">
          <cell r="E39">
            <v>74.540000000000006</v>
          </cell>
        </row>
        <row r="40">
          <cell r="E40">
            <v>77.23</v>
          </cell>
        </row>
        <row r="41">
          <cell r="E41">
            <v>87.76</v>
          </cell>
        </row>
        <row r="42">
          <cell r="E42">
            <v>67.989999999999995</v>
          </cell>
        </row>
        <row r="43">
          <cell r="E43">
            <v>83</v>
          </cell>
        </row>
        <row r="44">
          <cell r="E44">
            <v>56.32</v>
          </cell>
        </row>
        <row r="45">
          <cell r="E45">
            <v>71.38</v>
          </cell>
        </row>
        <row r="46">
          <cell r="E46">
            <v>71.33</v>
          </cell>
        </row>
        <row r="47">
          <cell r="E47">
            <v>74.53</v>
          </cell>
        </row>
        <row r="48">
          <cell r="E48">
            <v>85.6</v>
          </cell>
        </row>
      </sheetData>
      <sheetData sheetId="3">
        <row r="3">
          <cell r="E3">
            <v>83.89</v>
          </cell>
          <cell r="L3">
            <v>79.52897894957168</v>
          </cell>
          <cell r="M3">
            <v>78.874418261657979</v>
          </cell>
        </row>
        <row r="4">
          <cell r="E4">
            <v>78.81</v>
          </cell>
        </row>
        <row r="5">
          <cell r="E5">
            <v>77.22</v>
          </cell>
        </row>
        <row r="6">
          <cell r="E6">
            <v>69.34</v>
          </cell>
        </row>
        <row r="7">
          <cell r="E7">
            <v>77.13</v>
          </cell>
        </row>
        <row r="8">
          <cell r="E8">
            <v>83.73</v>
          </cell>
        </row>
        <row r="9">
          <cell r="E9">
            <v>77.97</v>
          </cell>
        </row>
        <row r="10">
          <cell r="E10">
            <v>78.81</v>
          </cell>
        </row>
        <row r="11">
          <cell r="E11">
            <v>87.64</v>
          </cell>
        </row>
        <row r="13">
          <cell r="E13">
            <v>72.88</v>
          </cell>
        </row>
        <row r="15">
          <cell r="E15">
            <v>92.24</v>
          </cell>
        </row>
        <row r="16">
          <cell r="L16">
            <v>82.842154799929418</v>
          </cell>
        </row>
        <row r="17">
          <cell r="E17">
            <v>76.75</v>
          </cell>
        </row>
        <row r="20">
          <cell r="E20">
            <v>94.03</v>
          </cell>
        </row>
        <row r="21">
          <cell r="E21">
            <v>96.07</v>
          </cell>
        </row>
        <row r="22">
          <cell r="E22">
            <v>81.11</v>
          </cell>
        </row>
        <row r="23">
          <cell r="E23">
            <v>74.819999999999993</v>
          </cell>
        </row>
        <row r="24">
          <cell r="E24">
            <v>85.09</v>
          </cell>
        </row>
        <row r="25">
          <cell r="E25">
            <v>82.9</v>
          </cell>
        </row>
        <row r="26">
          <cell r="E26">
            <v>88.39</v>
          </cell>
        </row>
        <row r="27">
          <cell r="E27">
            <v>89.56</v>
          </cell>
        </row>
        <row r="29">
          <cell r="E29">
            <v>83.83</v>
          </cell>
        </row>
        <row r="30">
          <cell r="E30">
            <v>90.53</v>
          </cell>
        </row>
        <row r="32">
          <cell r="E32">
            <v>72.58</v>
          </cell>
        </row>
        <row r="34">
          <cell r="E34">
            <v>82.12</v>
          </cell>
          <cell r="L34">
            <v>75.938220372982613</v>
          </cell>
        </row>
        <row r="35">
          <cell r="E35">
            <v>79.53</v>
          </cell>
        </row>
        <row r="36">
          <cell r="E36">
            <v>69.58</v>
          </cell>
        </row>
        <row r="37">
          <cell r="E37">
            <v>71.84</v>
          </cell>
        </row>
        <row r="38">
          <cell r="E38">
            <v>62.77</v>
          </cell>
        </row>
        <row r="39">
          <cell r="E39">
            <v>81.760000000000005</v>
          </cell>
        </row>
        <row r="40">
          <cell r="E40">
            <v>74.03</v>
          </cell>
        </row>
        <row r="41">
          <cell r="E41">
            <v>88.47</v>
          </cell>
        </row>
        <row r="42">
          <cell r="E42">
            <v>64.239999999999995</v>
          </cell>
        </row>
        <row r="43">
          <cell r="E43">
            <v>83.2</v>
          </cell>
        </row>
        <row r="44">
          <cell r="E44">
            <v>64.510000000000005</v>
          </cell>
        </row>
        <row r="45">
          <cell r="E45">
            <v>69.400000000000006</v>
          </cell>
        </row>
        <row r="46">
          <cell r="E46">
            <v>70.09</v>
          </cell>
        </row>
        <row r="47">
          <cell r="E47">
            <v>79.08</v>
          </cell>
        </row>
        <row r="48">
          <cell r="E48">
            <v>96.45</v>
          </cell>
        </row>
      </sheetData>
      <sheetData sheetId="4">
        <row r="3">
          <cell r="E3">
            <v>86.04</v>
          </cell>
          <cell r="L3">
            <v>80.924484293150144</v>
          </cell>
          <cell r="M3">
            <v>78.212719600401428</v>
          </cell>
        </row>
        <row r="4">
          <cell r="E4">
            <v>82.62</v>
          </cell>
        </row>
        <row r="5">
          <cell r="E5">
            <v>77.83</v>
          </cell>
        </row>
        <row r="6">
          <cell r="E6">
            <v>75.290000000000006</v>
          </cell>
        </row>
        <row r="7">
          <cell r="E7">
            <v>80.48</v>
          </cell>
        </row>
        <row r="8">
          <cell r="E8">
            <v>78.92</v>
          </cell>
        </row>
        <row r="9">
          <cell r="E9">
            <v>71.61</v>
          </cell>
        </row>
        <row r="10">
          <cell r="E10">
            <v>84.69</v>
          </cell>
        </row>
        <row r="11">
          <cell r="E11">
            <v>88.54</v>
          </cell>
        </row>
        <row r="13">
          <cell r="E13">
            <v>75.41</v>
          </cell>
        </row>
        <row r="15">
          <cell r="E15">
            <v>96.39</v>
          </cell>
        </row>
        <row r="16">
          <cell r="L16">
            <v>80.550923562702707</v>
          </cell>
        </row>
        <row r="17">
          <cell r="E17">
            <v>73.599999999999994</v>
          </cell>
        </row>
        <row r="20">
          <cell r="E20">
            <v>91.56</v>
          </cell>
        </row>
        <row r="21">
          <cell r="E21">
            <v>87.09</v>
          </cell>
        </row>
        <row r="22">
          <cell r="E22">
            <v>75.540000000000006</v>
          </cell>
        </row>
        <row r="23">
          <cell r="E23">
            <v>75.66</v>
          </cell>
        </row>
        <row r="24">
          <cell r="E24">
            <v>86.41</v>
          </cell>
        </row>
        <row r="25">
          <cell r="E25">
            <v>84.02</v>
          </cell>
        </row>
        <row r="26">
          <cell r="E26">
            <v>83.76</v>
          </cell>
        </row>
        <row r="27">
          <cell r="E27">
            <v>80.84</v>
          </cell>
        </row>
        <row r="29">
          <cell r="E29">
            <v>84.4</v>
          </cell>
        </row>
        <row r="30">
          <cell r="E30">
            <v>86.61</v>
          </cell>
        </row>
        <row r="32">
          <cell r="E32">
            <v>68.260000000000005</v>
          </cell>
        </row>
        <row r="34">
          <cell r="E34">
            <v>71.94</v>
          </cell>
          <cell r="L34">
            <v>74.675388195594039</v>
          </cell>
        </row>
        <row r="35">
          <cell r="E35">
            <v>74.03</v>
          </cell>
        </row>
        <row r="36">
          <cell r="E36">
            <v>64.5</v>
          </cell>
        </row>
        <row r="37">
          <cell r="E37">
            <v>64.3</v>
          </cell>
        </row>
        <row r="38">
          <cell r="E38">
            <v>60.9</v>
          </cell>
        </row>
        <row r="39">
          <cell r="E39">
            <v>74.16</v>
          </cell>
        </row>
        <row r="40">
          <cell r="E40">
            <v>76.95</v>
          </cell>
        </row>
        <row r="41">
          <cell r="E41">
            <v>84.95</v>
          </cell>
        </row>
        <row r="42">
          <cell r="E42">
            <v>66.41</v>
          </cell>
        </row>
        <row r="43">
          <cell r="E43">
            <v>80.680000000000007</v>
          </cell>
        </row>
        <row r="44">
          <cell r="E44">
            <v>66.290000000000006</v>
          </cell>
        </row>
        <row r="45">
          <cell r="E45">
            <v>77.39</v>
          </cell>
        </row>
        <row r="46">
          <cell r="E46">
            <v>77.94</v>
          </cell>
        </row>
        <row r="47">
          <cell r="E47">
            <v>75.83</v>
          </cell>
        </row>
        <row r="48">
          <cell r="E48">
            <v>90.5</v>
          </cell>
        </row>
      </sheetData>
      <sheetData sheetId="5">
        <row r="3">
          <cell r="E3">
            <v>86.36</v>
          </cell>
          <cell r="L3">
            <v>82.483565581122022</v>
          </cell>
          <cell r="M3">
            <v>78.796846903361569</v>
          </cell>
        </row>
        <row r="4">
          <cell r="E4">
            <v>81.680000000000007</v>
          </cell>
        </row>
        <row r="5">
          <cell r="E5">
            <v>75.540000000000006</v>
          </cell>
        </row>
        <row r="6">
          <cell r="E6">
            <v>78.81</v>
          </cell>
        </row>
        <row r="7">
          <cell r="E7">
            <v>81.55</v>
          </cell>
        </row>
        <row r="8">
          <cell r="E8">
            <v>81.8</v>
          </cell>
        </row>
        <row r="9">
          <cell r="E9">
            <v>78.33</v>
          </cell>
        </row>
        <row r="10">
          <cell r="E10">
            <v>81.25</v>
          </cell>
        </row>
        <row r="11">
          <cell r="E11">
            <v>93.81</v>
          </cell>
        </row>
        <row r="13">
          <cell r="E13">
            <v>80.2</v>
          </cell>
        </row>
        <row r="15">
          <cell r="E15">
            <v>93.13</v>
          </cell>
        </row>
        <row r="16">
          <cell r="L16">
            <v>81.376996824289506</v>
          </cell>
        </row>
        <row r="17">
          <cell r="E17">
            <v>83.85</v>
          </cell>
        </row>
        <row r="20">
          <cell r="E20">
            <v>86.72</v>
          </cell>
        </row>
        <row r="21">
          <cell r="E21">
            <v>90.6</v>
          </cell>
        </row>
        <row r="22">
          <cell r="E22">
            <v>78.2</v>
          </cell>
        </row>
        <row r="23">
          <cell r="E23">
            <v>77.010000000000005</v>
          </cell>
        </row>
        <row r="24">
          <cell r="E24">
            <v>81.92</v>
          </cell>
        </row>
        <row r="25">
          <cell r="E25">
            <v>83.99</v>
          </cell>
        </row>
        <row r="26">
          <cell r="E26">
            <v>82.15</v>
          </cell>
        </row>
        <row r="27">
          <cell r="E27">
            <v>83.77</v>
          </cell>
        </row>
        <row r="29">
          <cell r="E29">
            <v>85.42</v>
          </cell>
        </row>
        <row r="30">
          <cell r="E30">
            <v>88.04</v>
          </cell>
        </row>
        <row r="32">
          <cell r="E32">
            <v>73.87</v>
          </cell>
        </row>
        <row r="34">
          <cell r="E34">
            <v>76.239999999999995</v>
          </cell>
          <cell r="L34">
            <v>74.319079994584996</v>
          </cell>
        </row>
        <row r="35">
          <cell r="E35">
            <v>82.96</v>
          </cell>
        </row>
        <row r="36">
          <cell r="E36">
            <v>68.22</v>
          </cell>
        </row>
        <row r="37">
          <cell r="E37">
            <v>73.400000000000006</v>
          </cell>
        </row>
        <row r="38">
          <cell r="E38">
            <v>64.95</v>
          </cell>
        </row>
        <row r="39">
          <cell r="E39">
            <v>78.73</v>
          </cell>
        </row>
        <row r="40">
          <cell r="E40">
            <v>73.87</v>
          </cell>
        </row>
        <row r="41">
          <cell r="E41">
            <v>85.29</v>
          </cell>
        </row>
        <row r="42">
          <cell r="E42">
            <v>61.19</v>
          </cell>
        </row>
        <row r="43">
          <cell r="E43">
            <v>84.92</v>
          </cell>
        </row>
        <row r="44">
          <cell r="E44">
            <v>56.16</v>
          </cell>
        </row>
        <row r="45">
          <cell r="E45">
            <v>72.62</v>
          </cell>
        </row>
        <row r="46">
          <cell r="E46">
            <v>66.430000000000007</v>
          </cell>
        </row>
        <row r="47">
          <cell r="E47">
            <v>76.95</v>
          </cell>
        </row>
        <row r="48">
          <cell r="E48">
            <v>97.05</v>
          </cell>
        </row>
      </sheetData>
      <sheetData sheetId="6">
        <row r="3">
          <cell r="E3">
            <v>85.746079186430961</v>
          </cell>
          <cell r="L3">
            <v>80.172373313339108</v>
          </cell>
          <cell r="M3">
            <v>78.056895970272549</v>
          </cell>
        </row>
        <row r="4">
          <cell r="E4">
            <v>82.727378882247706</v>
          </cell>
        </row>
        <row r="5">
          <cell r="E5">
            <v>75.676525849852908</v>
          </cell>
        </row>
        <row r="6">
          <cell r="E6">
            <v>74.236288988894444</v>
          </cell>
        </row>
        <row r="7">
          <cell r="E7">
            <v>79.407236876264122</v>
          </cell>
        </row>
        <row r="8">
          <cell r="E8">
            <v>80.965526160126544</v>
          </cell>
        </row>
        <row r="9">
          <cell r="E9">
            <v>75.829721689534395</v>
          </cell>
        </row>
        <row r="10">
          <cell r="E10">
            <v>77.969841521526277</v>
          </cell>
        </row>
        <row r="11">
          <cell r="E11">
            <v>88.183837631709068</v>
          </cell>
        </row>
        <row r="12">
          <cell r="E12">
            <v>76.089083099123044</v>
          </cell>
        </row>
        <row r="13">
          <cell r="E13">
            <v>93.454312849791592</v>
          </cell>
        </row>
        <row r="14">
          <cell r="E14">
            <v>77.120971477859243</v>
          </cell>
          <cell r="L14">
            <v>80.547228483884766</v>
          </cell>
        </row>
        <row r="15">
          <cell r="E15">
            <v>88.808711025498212</v>
          </cell>
        </row>
        <row r="16">
          <cell r="E16">
            <v>88.389542751245727</v>
          </cell>
        </row>
        <row r="17">
          <cell r="E17">
            <v>75.849462506300767</v>
          </cell>
        </row>
        <row r="18">
          <cell r="E18">
            <v>74.663503065540482</v>
          </cell>
        </row>
        <row r="19">
          <cell r="E19">
            <v>84.041703993280791</v>
          </cell>
        </row>
        <row r="20">
          <cell r="E20">
            <v>82.454360902367881</v>
          </cell>
        </row>
        <row r="21">
          <cell r="E21">
            <v>82.940275511119978</v>
          </cell>
        </row>
        <row r="22">
          <cell r="E22">
            <v>84.568536192831886</v>
          </cell>
        </row>
        <row r="23">
          <cell r="E23">
            <v>83.635192536769708</v>
          </cell>
        </row>
        <row r="24">
          <cell r="E24">
            <v>88.715154523955022</v>
          </cell>
        </row>
        <row r="25">
          <cell r="E25">
            <v>72.981415963267892</v>
          </cell>
        </row>
        <row r="26">
          <cell r="E26">
            <v>78.94310725771291</v>
          </cell>
          <cell r="L26">
            <v>74.908727465142576</v>
          </cell>
        </row>
        <row r="27">
          <cell r="E27">
            <v>81.057512143740681</v>
          </cell>
        </row>
        <row r="28">
          <cell r="E28">
            <v>67.037786524123334</v>
          </cell>
        </row>
        <row r="29">
          <cell r="E29">
            <v>71.908470948352615</v>
          </cell>
        </row>
        <row r="30">
          <cell r="E30">
            <v>61.445393867671484</v>
          </cell>
        </row>
        <row r="31">
          <cell r="E31">
            <v>80.026292140392826</v>
          </cell>
        </row>
        <row r="32">
          <cell r="E32">
            <v>75.312713963294243</v>
          </cell>
        </row>
        <row r="33">
          <cell r="E33">
            <v>85.398826913933462</v>
          </cell>
        </row>
        <row r="34">
          <cell r="E34">
            <v>66.220479923520287</v>
          </cell>
        </row>
        <row r="35">
          <cell r="E35">
            <v>83.757942064957561</v>
          </cell>
        </row>
        <row r="36">
          <cell r="E36">
            <v>61.070460950254777</v>
          </cell>
        </row>
        <row r="37">
          <cell r="E37">
            <v>69.668983625436127</v>
          </cell>
        </row>
        <row r="38">
          <cell r="E38">
            <v>72.849246808746813</v>
          </cell>
        </row>
        <row r="39">
          <cell r="E39">
            <v>78.925449393870664</v>
          </cell>
        </row>
        <row r="40">
          <cell r="E40">
            <v>93.028243169446696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5" tint="-0.249977111117893"/>
    <pageSetUpPr fitToPage="1"/>
  </sheetPr>
  <dimension ref="A1:O60"/>
  <sheetViews>
    <sheetView showGridLines="0" tabSelected="1" zoomScale="80" zoomScaleNormal="80" workbookViewId="0">
      <selection activeCell="D3" sqref="D3"/>
    </sheetView>
  </sheetViews>
  <sheetFormatPr defaultColWidth="9.140625" defaultRowHeight="15" customHeight="1" x14ac:dyDescent="0.25"/>
  <cols>
    <col min="1" max="1" width="12.7109375" style="2" customWidth="1"/>
    <col min="2" max="2" width="10.28515625" style="2" customWidth="1"/>
    <col min="3" max="3" width="19.85546875" style="2" customWidth="1"/>
    <col min="4" max="10" width="12.140625" style="2" customWidth="1"/>
    <col min="11" max="11" width="14.85546875" customWidth="1"/>
    <col min="12" max="12" width="12.140625" customWidth="1"/>
    <col min="14" max="14" width="9.140625" style="2"/>
    <col min="15" max="15" width="12.42578125" style="2" customWidth="1"/>
    <col min="16" max="16384" width="9.140625" style="2"/>
  </cols>
  <sheetData>
    <row r="1" spans="1:11" ht="15" customHeight="1" x14ac:dyDescent="0.25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15" customHeight="1" x14ac:dyDescent="0.25">
      <c r="A2" s="31" t="s">
        <v>70</v>
      </c>
      <c r="B2" s="23" t="s">
        <v>71</v>
      </c>
      <c r="C2" s="23" t="s">
        <v>1</v>
      </c>
      <c r="D2" s="27"/>
      <c r="E2" s="27"/>
      <c r="F2" s="27"/>
      <c r="G2" s="27"/>
      <c r="H2" s="27"/>
      <c r="I2" s="27"/>
      <c r="J2" s="27"/>
    </row>
    <row r="3" spans="1:11" ht="34.5" customHeight="1" x14ac:dyDescent="0.25">
      <c r="A3" s="31"/>
      <c r="B3" s="23"/>
      <c r="C3" s="23"/>
      <c r="D3" s="11" t="s">
        <v>81</v>
      </c>
      <c r="E3" s="11" t="s">
        <v>82</v>
      </c>
      <c r="F3" s="11" t="s">
        <v>83</v>
      </c>
      <c r="G3" s="11" t="s">
        <v>84</v>
      </c>
      <c r="H3" s="11" t="s">
        <v>85</v>
      </c>
      <c r="I3" s="11" t="s">
        <v>86</v>
      </c>
      <c r="J3" s="13" t="s">
        <v>20</v>
      </c>
      <c r="K3" s="21" t="s">
        <v>87</v>
      </c>
    </row>
    <row r="4" spans="1:11" ht="15" customHeight="1" x14ac:dyDescent="0.25">
      <c r="A4" s="28" t="s">
        <v>67</v>
      </c>
      <c r="B4" s="25" t="s">
        <v>52</v>
      </c>
      <c r="C4" s="9" t="s">
        <v>21</v>
      </c>
      <c r="D4" s="12">
        <f>'[1]IQT CONSORCIOS EEMPRESAS jan24'!$E$3</f>
        <v>89.07</v>
      </c>
      <c r="E4" s="12">
        <f>'[1]IQT CONSORCIOS EEMPRESAS fev24'!$E$3</f>
        <v>84.66</v>
      </c>
      <c r="F4" s="12">
        <f>'[1]IQT CONSORCIOS EEMPRESAS mar24'!$E$3</f>
        <v>84.46</v>
      </c>
      <c r="G4" s="12">
        <f>'[1]IQT CONSORCIOS EEMPRESAS abr24'!$E$3</f>
        <v>83.89</v>
      </c>
      <c r="H4" s="12">
        <f>'[1]IQT CONSORCIOS EEMPRESAS mai24'!$E$3</f>
        <v>86.04</v>
      </c>
      <c r="I4" s="12">
        <f>'[1]IQT CONSORCIOS EEMPRESAS jun24'!$E$3</f>
        <v>86.36</v>
      </c>
      <c r="J4" s="19">
        <f>'[1]IQT Médio ciclo6'!$E$3</f>
        <v>85.746079186430961</v>
      </c>
      <c r="K4" s="22">
        <f>I4-H4</f>
        <v>0.31999999999999318</v>
      </c>
    </row>
    <row r="5" spans="1:11" ht="15" customHeight="1" x14ac:dyDescent="0.25">
      <c r="A5" s="29"/>
      <c r="B5" s="26"/>
      <c r="C5" s="9" t="s">
        <v>22</v>
      </c>
      <c r="D5" s="12">
        <f>'[1]IQT CONSORCIOS EEMPRESAS jan24'!$E$4</f>
        <v>88.03</v>
      </c>
      <c r="E5" s="12">
        <f>'[1]IQT CONSORCIOS EEMPRESAS fev24'!$E$4</f>
        <v>87.17</v>
      </c>
      <c r="F5" s="12">
        <f>'[1]IQT CONSORCIOS EEMPRESAS mar24'!$E$4</f>
        <v>78.05</v>
      </c>
      <c r="G5" s="12">
        <f>'[1]IQT CONSORCIOS EEMPRESAS abr24'!$E$4</f>
        <v>78.81</v>
      </c>
      <c r="H5" s="12">
        <f>'[1]IQT CONSORCIOS EEMPRESAS mai24'!$E$4</f>
        <v>82.62</v>
      </c>
      <c r="I5" s="12">
        <f>'[1]IQT CONSORCIOS EEMPRESAS jun24'!$E$4</f>
        <v>81.680000000000007</v>
      </c>
      <c r="J5" s="19">
        <f>'[1]IQT Médio ciclo6'!$E$4</f>
        <v>82.727378882247706</v>
      </c>
      <c r="K5" s="22">
        <f t="shared" ref="K5:K49" si="0">I5-H5</f>
        <v>-0.93999999999999773</v>
      </c>
    </row>
    <row r="6" spans="1:11" ht="15" customHeight="1" x14ac:dyDescent="0.25">
      <c r="A6" s="29"/>
      <c r="B6" s="14" t="s">
        <v>53</v>
      </c>
      <c r="C6" s="9" t="s">
        <v>10</v>
      </c>
      <c r="D6" s="12">
        <f>'[1]IQT CONSORCIOS EEMPRESAS jan24'!$E$5</f>
        <v>73.06</v>
      </c>
      <c r="E6" s="12">
        <f>'[1]IQT CONSORCIOS EEMPRESAS fev24'!$E$5</f>
        <v>75.069999999999993</v>
      </c>
      <c r="F6" s="12">
        <f>'[1]IQT CONSORCIOS EEMPRESAS mar24'!$E$5</f>
        <v>75.349999999999994</v>
      </c>
      <c r="G6" s="12">
        <f>'[1]IQT CONSORCIOS EEMPRESAS abr24'!$E$5</f>
        <v>77.22</v>
      </c>
      <c r="H6" s="12">
        <f>'[1]IQT CONSORCIOS EEMPRESAS mai24'!$E$5</f>
        <v>77.83</v>
      </c>
      <c r="I6" s="12">
        <f>'[1]IQT CONSORCIOS EEMPRESAS jun24'!$E$5</f>
        <v>75.540000000000006</v>
      </c>
      <c r="J6" s="19">
        <f>'[1]IQT Médio ciclo6'!$E$5</f>
        <v>75.676525849852908</v>
      </c>
      <c r="K6" s="22">
        <f t="shared" si="0"/>
        <v>-2.289999999999992</v>
      </c>
    </row>
    <row r="7" spans="1:11" ht="15" customHeight="1" x14ac:dyDescent="0.25">
      <c r="A7" s="29"/>
      <c r="B7" s="14" t="s">
        <v>54</v>
      </c>
      <c r="C7" s="9" t="s">
        <v>32</v>
      </c>
      <c r="D7" s="12">
        <f>'[1]IQT CONSORCIOS EEMPRESAS jan24'!$E$6</f>
        <v>77.41</v>
      </c>
      <c r="E7" s="12">
        <f>'[1]IQT CONSORCIOS EEMPRESAS fev24'!$E$6</f>
        <v>72.23</v>
      </c>
      <c r="F7" s="12">
        <f>'[1]IQT CONSORCIOS EEMPRESAS mar24'!$E$6</f>
        <v>72.430000000000007</v>
      </c>
      <c r="G7" s="12">
        <f>'[1]IQT CONSORCIOS EEMPRESAS abr24'!$E$6</f>
        <v>69.34</v>
      </c>
      <c r="H7" s="12">
        <f>'[1]IQT CONSORCIOS EEMPRESAS mai24'!$E$6</f>
        <v>75.290000000000006</v>
      </c>
      <c r="I7" s="12">
        <f>'[1]IQT CONSORCIOS EEMPRESAS jun24'!$E$6</f>
        <v>78.81</v>
      </c>
      <c r="J7" s="19">
        <f>'[1]IQT Médio ciclo6'!$E$6</f>
        <v>74.236288988894444</v>
      </c>
      <c r="K7" s="22">
        <f t="shared" si="0"/>
        <v>3.519999999999996</v>
      </c>
    </row>
    <row r="8" spans="1:11" ht="15" customHeight="1" x14ac:dyDescent="0.25">
      <c r="A8" s="29"/>
      <c r="B8" s="14" t="s">
        <v>55</v>
      </c>
      <c r="C8" s="9" t="s">
        <v>30</v>
      </c>
      <c r="D8" s="12">
        <f>'[1]IQT CONSORCIOS EEMPRESAS jan24'!$E$7</f>
        <v>80.06</v>
      </c>
      <c r="E8" s="12">
        <f>'[1]IQT CONSORCIOS EEMPRESAS fev24'!$E$7</f>
        <v>81.2</v>
      </c>
      <c r="F8" s="12">
        <f>'[1]IQT CONSORCIOS EEMPRESAS mar24'!$E$7</f>
        <v>76.040000000000006</v>
      </c>
      <c r="G8" s="12">
        <f>'[1]IQT CONSORCIOS EEMPRESAS abr24'!$E$7</f>
        <v>77.13</v>
      </c>
      <c r="H8" s="12">
        <f>'[1]IQT CONSORCIOS EEMPRESAS mai24'!$E$7</f>
        <v>80.48</v>
      </c>
      <c r="I8" s="12">
        <f>'[1]IQT CONSORCIOS EEMPRESAS jun24'!$E$7</f>
        <v>81.55</v>
      </c>
      <c r="J8" s="19">
        <f>'[1]IQT Médio ciclo6'!$E$7</f>
        <v>79.407236876264122</v>
      </c>
      <c r="K8" s="22">
        <f t="shared" si="0"/>
        <v>1.0699999999999932</v>
      </c>
    </row>
    <row r="9" spans="1:11" ht="15" customHeight="1" x14ac:dyDescent="0.25">
      <c r="A9" s="29"/>
      <c r="B9" s="14" t="s">
        <v>56</v>
      </c>
      <c r="C9" s="9" t="s">
        <v>23</v>
      </c>
      <c r="D9" s="12">
        <f>'[1]IQT CONSORCIOS EEMPRESAS jan24'!$E$8</f>
        <v>84.57</v>
      </c>
      <c r="E9" s="12">
        <f>'[1]IQT CONSORCIOS EEMPRESAS fev24'!$E$8</f>
        <v>78.2</v>
      </c>
      <c r="F9" s="12">
        <f>'[1]IQT CONSORCIOS EEMPRESAS mar24'!$E$8</f>
        <v>78.59</v>
      </c>
      <c r="G9" s="12">
        <f>'[1]IQT CONSORCIOS EEMPRESAS abr24'!$E$8</f>
        <v>83.73</v>
      </c>
      <c r="H9" s="12">
        <f>'[1]IQT CONSORCIOS EEMPRESAS mai24'!$E$8</f>
        <v>78.92</v>
      </c>
      <c r="I9" s="12">
        <f>'[1]IQT CONSORCIOS EEMPRESAS jun24'!$E$8</f>
        <v>81.8</v>
      </c>
      <c r="J9" s="19">
        <f>'[1]IQT Médio ciclo6'!$E$8</f>
        <v>80.965526160126544</v>
      </c>
      <c r="K9" s="22">
        <f t="shared" si="0"/>
        <v>2.8799999999999955</v>
      </c>
    </row>
    <row r="10" spans="1:11" ht="15" customHeight="1" x14ac:dyDescent="0.25">
      <c r="A10" s="29"/>
      <c r="B10" s="14" t="s">
        <v>57</v>
      </c>
      <c r="C10" s="9" t="s">
        <v>31</v>
      </c>
      <c r="D10" s="12">
        <f>'[1]IQT CONSORCIOS EEMPRESAS jan24'!$E$9</f>
        <v>77.209999999999994</v>
      </c>
      <c r="E10" s="12">
        <f>'[1]IQT CONSORCIOS EEMPRESAS fev24'!$E$9</f>
        <v>74.180000000000007</v>
      </c>
      <c r="F10" s="12">
        <f>'[1]IQT CONSORCIOS EEMPRESAS mar24'!$E$9</f>
        <v>75.66</v>
      </c>
      <c r="G10" s="12">
        <f>'[1]IQT CONSORCIOS EEMPRESAS abr24'!$E$9</f>
        <v>77.97</v>
      </c>
      <c r="H10" s="12">
        <f>'[1]IQT CONSORCIOS EEMPRESAS mai24'!$E$9</f>
        <v>71.61</v>
      </c>
      <c r="I10" s="12">
        <f>'[1]IQT CONSORCIOS EEMPRESAS jun24'!$E$9</f>
        <v>78.33</v>
      </c>
      <c r="J10" s="19">
        <f>'[1]IQT Médio ciclo6'!$E$9</f>
        <v>75.829721689534395</v>
      </c>
      <c r="K10" s="22">
        <f t="shared" si="0"/>
        <v>6.7199999999999989</v>
      </c>
    </row>
    <row r="11" spans="1:11" ht="15" customHeight="1" x14ac:dyDescent="0.25">
      <c r="A11" s="29"/>
      <c r="B11" s="14" t="s">
        <v>58</v>
      </c>
      <c r="C11" s="9" t="s">
        <v>32</v>
      </c>
      <c r="D11" s="12">
        <f>'[1]IQT CONSORCIOS EEMPRESAS jan24'!$E$10</f>
        <v>73.599999999999994</v>
      </c>
      <c r="E11" s="12">
        <f>'[1]IQT CONSORCIOS EEMPRESAS fev24'!$E$10</f>
        <v>75.23</v>
      </c>
      <c r="F11" s="12">
        <f>'[1]IQT CONSORCIOS EEMPRESAS mar24'!$E$10</f>
        <v>74.23</v>
      </c>
      <c r="G11" s="12">
        <f>'[1]IQT CONSORCIOS EEMPRESAS abr24'!$E$10</f>
        <v>78.81</v>
      </c>
      <c r="H11" s="12">
        <f>'[1]IQT CONSORCIOS EEMPRESAS mai24'!$E$10</f>
        <v>84.69</v>
      </c>
      <c r="I11" s="12">
        <f>'[1]IQT CONSORCIOS EEMPRESAS jun24'!$E$10</f>
        <v>81.25</v>
      </c>
      <c r="J11" s="19">
        <f>'[1]IQT Médio ciclo6'!$E$10</f>
        <v>77.969841521526277</v>
      </c>
      <c r="K11" s="22">
        <f t="shared" si="0"/>
        <v>-3.4399999999999977</v>
      </c>
    </row>
    <row r="12" spans="1:11" ht="15" customHeight="1" x14ac:dyDescent="0.25">
      <c r="A12" s="29"/>
      <c r="B12" s="25" t="s">
        <v>59</v>
      </c>
      <c r="C12" s="9" t="s">
        <v>33</v>
      </c>
      <c r="D12" s="12">
        <f>'[1]IQT CONSORCIOS EEMPRESAS jan24'!$E$11</f>
        <v>86.43</v>
      </c>
      <c r="E12" s="12">
        <f>'[1]IQT CONSORCIOS EEMPRESAS fev24'!$E$11</f>
        <v>87.16</v>
      </c>
      <c r="F12" s="12">
        <f>'[1]IQT CONSORCIOS EEMPRESAS mar24'!$E$11</f>
        <v>85.53</v>
      </c>
      <c r="G12" s="12">
        <f>'[1]IQT CONSORCIOS EEMPRESAS abr24'!$E$11</f>
        <v>87.64</v>
      </c>
      <c r="H12" s="12">
        <f>'[1]IQT CONSORCIOS EEMPRESAS mai24'!$E$11</f>
        <v>88.54</v>
      </c>
      <c r="I12" s="12">
        <f>'[1]IQT CONSORCIOS EEMPRESAS jun24'!$E$11</f>
        <v>93.81</v>
      </c>
      <c r="J12" s="19">
        <f>'[1]IQT Médio ciclo6'!$E$11</f>
        <v>88.183837631709068</v>
      </c>
      <c r="K12" s="22">
        <f t="shared" si="0"/>
        <v>5.269999999999996</v>
      </c>
    </row>
    <row r="13" spans="1:11" ht="15" customHeight="1" x14ac:dyDescent="0.25">
      <c r="A13" s="29"/>
      <c r="B13" s="32"/>
      <c r="C13" s="9" t="s">
        <v>25</v>
      </c>
      <c r="D13" s="12">
        <f>'[1]IQT CONSORCIOS EEMPRESAS jan24'!$E$13</f>
        <v>75.540000000000006</v>
      </c>
      <c r="E13" s="12">
        <f>'[1]IQT CONSORCIOS EEMPRESAS fev24'!$E$13</f>
        <v>75.989999999999995</v>
      </c>
      <c r="F13" s="12">
        <f>'[1]IQT CONSORCIOS EEMPRESAS mar24'!$E$13</f>
        <v>76.53</v>
      </c>
      <c r="G13" s="12">
        <f>'[1]IQT CONSORCIOS EEMPRESAS abr24'!$E$13</f>
        <v>72.88</v>
      </c>
      <c r="H13" s="12">
        <f>'[1]IQT CONSORCIOS EEMPRESAS mai24'!$E$13</f>
        <v>75.41</v>
      </c>
      <c r="I13" s="12">
        <f>'[1]IQT CONSORCIOS EEMPRESAS jun24'!$E$13</f>
        <v>80.2</v>
      </c>
      <c r="J13" s="19">
        <f>'[1]IQT Médio ciclo6'!$E$12</f>
        <v>76.089083099123044</v>
      </c>
      <c r="K13" s="22">
        <f t="shared" si="0"/>
        <v>4.7900000000000063</v>
      </c>
    </row>
    <row r="14" spans="1:11" ht="15" customHeight="1" x14ac:dyDescent="0.25">
      <c r="A14" s="30"/>
      <c r="B14" s="14" t="s">
        <v>48</v>
      </c>
      <c r="C14" s="9" t="s">
        <v>24</v>
      </c>
      <c r="D14" s="12">
        <f>'[1]IQT CONSORCIOS EEMPRESAS jan24'!$E$15</f>
        <v>88.12</v>
      </c>
      <c r="E14" s="12">
        <f>'[1]IQT CONSORCIOS EEMPRESAS fev24'!$E$15</f>
        <v>96.09</v>
      </c>
      <c r="F14" s="12">
        <f>'[1]IQT CONSORCIOS EEMPRESAS mar24'!$E$15</f>
        <v>94.78</v>
      </c>
      <c r="G14" s="12">
        <f>'[1]IQT CONSORCIOS EEMPRESAS abr24'!$E$15</f>
        <v>92.24</v>
      </c>
      <c r="H14" s="12">
        <f>'[1]IQT CONSORCIOS EEMPRESAS mai24'!$E$15</f>
        <v>96.39</v>
      </c>
      <c r="I14" s="12">
        <f>'[1]IQT CONSORCIOS EEMPRESAS jun24'!$E$15</f>
        <v>93.13</v>
      </c>
      <c r="J14" s="19">
        <f>'[1]IQT Médio ciclo6'!$E$13</f>
        <v>93.454312849791592</v>
      </c>
      <c r="K14" s="22">
        <f t="shared" si="0"/>
        <v>-3.2600000000000051</v>
      </c>
    </row>
    <row r="15" spans="1:11" ht="15" hidden="1" customHeight="1" x14ac:dyDescent="0.25">
      <c r="A15" s="31" t="s">
        <v>70</v>
      </c>
      <c r="B15" s="23" t="s">
        <v>71</v>
      </c>
      <c r="C15" s="23" t="s">
        <v>1</v>
      </c>
      <c r="D15" s="27"/>
      <c r="E15" s="27"/>
      <c r="F15" s="27"/>
      <c r="G15" s="27"/>
      <c r="H15" s="27"/>
      <c r="I15" s="27"/>
      <c r="J15" s="27"/>
      <c r="K15" s="22">
        <f t="shared" si="0"/>
        <v>0</v>
      </c>
    </row>
    <row r="16" spans="1:11" ht="15" hidden="1" customHeight="1" x14ac:dyDescent="0.25">
      <c r="A16" s="31"/>
      <c r="B16" s="23"/>
      <c r="C16" s="23"/>
      <c r="D16" s="11" t="s">
        <v>75</v>
      </c>
      <c r="E16" s="11" t="s">
        <v>76</v>
      </c>
      <c r="F16" s="11" t="s">
        <v>77</v>
      </c>
      <c r="G16" s="11" t="s">
        <v>78</v>
      </c>
      <c r="H16" s="13" t="s">
        <v>79</v>
      </c>
      <c r="I16" s="13" t="s">
        <v>80</v>
      </c>
      <c r="J16" s="13" t="s">
        <v>20</v>
      </c>
      <c r="K16" s="22">
        <f t="shared" si="0"/>
        <v>30</v>
      </c>
    </row>
    <row r="17" spans="1:15" ht="15" customHeight="1" x14ac:dyDescent="0.25">
      <c r="A17" s="33" t="s">
        <v>68</v>
      </c>
      <c r="B17" s="16" t="s">
        <v>74</v>
      </c>
      <c r="C17" s="9" t="s">
        <v>11</v>
      </c>
      <c r="D17" s="12">
        <f>'[1]IQT CONSORCIOS EEMPRESAS jan24'!$E$17</f>
        <v>74.989999999999995</v>
      </c>
      <c r="E17" s="12">
        <f>'[1]IQT CONSORCIOS EEMPRESAS fev24'!$E$17</f>
        <v>76.44</v>
      </c>
      <c r="F17" s="12">
        <f>'[1]IQT CONSORCIOS EEMPRESAS mar24'!$E$17</f>
        <v>77.11</v>
      </c>
      <c r="G17" s="12">
        <f>'[1]IQT CONSORCIOS EEMPRESAS abr24'!$E$17</f>
        <v>76.75</v>
      </c>
      <c r="H17" s="12">
        <f>'[1]IQT CONSORCIOS EEMPRESAS mai24'!$E$17</f>
        <v>73.599999999999994</v>
      </c>
      <c r="I17" s="12">
        <f>'[1]IQT CONSORCIOS EEMPRESAS jun24'!$E$17</f>
        <v>83.85</v>
      </c>
      <c r="J17" s="20">
        <f>'[1]IQT Médio ciclo6'!$E$14</f>
        <v>77.120971477859243</v>
      </c>
      <c r="K17" s="22">
        <f t="shared" si="0"/>
        <v>10.25</v>
      </c>
    </row>
    <row r="18" spans="1:15" ht="15" customHeight="1" x14ac:dyDescent="0.25">
      <c r="A18" s="33"/>
      <c r="B18" s="25" t="s">
        <v>60</v>
      </c>
      <c r="C18" s="9" t="s">
        <v>21</v>
      </c>
      <c r="D18" s="12">
        <f>'[1]IQT CONSORCIOS EEMPRESAS jan24'!$E$20</f>
        <v>88.46</v>
      </c>
      <c r="E18" s="12">
        <f>'[1]IQT CONSORCIOS EEMPRESAS fev24'!$E$20</f>
        <v>86.24</v>
      </c>
      <c r="F18" s="12">
        <f>'[1]IQT CONSORCIOS EEMPRESAS mar24'!$E$20</f>
        <v>85.84</v>
      </c>
      <c r="G18" s="12">
        <f>'[1]IQT CONSORCIOS EEMPRESAS abr24'!$E$20</f>
        <v>94.03</v>
      </c>
      <c r="H18" s="12">
        <f>'[1]IQT CONSORCIOS EEMPRESAS mai24'!$E$20</f>
        <v>91.56</v>
      </c>
      <c r="I18" s="12">
        <f>'[1]IQT CONSORCIOS EEMPRESAS jun24'!$E$20</f>
        <v>86.72</v>
      </c>
      <c r="J18" s="20">
        <f>'[1]IQT Médio ciclo6'!$E$15</f>
        <v>88.808711025498212</v>
      </c>
      <c r="K18" s="22">
        <f t="shared" si="0"/>
        <v>-4.8400000000000034</v>
      </c>
      <c r="O18" s="17"/>
    </row>
    <row r="19" spans="1:15" ht="15" customHeight="1" x14ac:dyDescent="0.25">
      <c r="A19" s="33"/>
      <c r="B19" s="26"/>
      <c r="C19" s="9" t="s">
        <v>22</v>
      </c>
      <c r="D19" s="12">
        <f>'[1]IQT CONSORCIOS EEMPRESAS jan24'!$E$21</f>
        <v>89.88</v>
      </c>
      <c r="E19" s="12">
        <f>'[1]IQT CONSORCIOS EEMPRESAS fev24'!$E$21</f>
        <v>91.18</v>
      </c>
      <c r="F19" s="12">
        <f>'[1]IQT CONSORCIOS EEMPRESAS mar24'!$E$21</f>
        <v>75.55</v>
      </c>
      <c r="G19" s="12">
        <f>'[1]IQT CONSORCIOS EEMPRESAS abr24'!$E$21</f>
        <v>96.07</v>
      </c>
      <c r="H19" s="12">
        <f>'[1]IQT CONSORCIOS EEMPRESAS mai24'!$E$21</f>
        <v>87.09</v>
      </c>
      <c r="I19" s="12">
        <f>'[1]IQT CONSORCIOS EEMPRESAS jun24'!$E$21</f>
        <v>90.6</v>
      </c>
      <c r="J19" s="20">
        <f>'[1]IQT Médio ciclo6'!$E$16</f>
        <v>88.389542751245727</v>
      </c>
      <c r="K19" s="22">
        <f t="shared" si="0"/>
        <v>3.5099999999999909</v>
      </c>
      <c r="O19" s="17"/>
    </row>
    <row r="20" spans="1:15" ht="15" customHeight="1" x14ac:dyDescent="0.25">
      <c r="A20" s="33"/>
      <c r="B20" s="14" t="s">
        <v>61</v>
      </c>
      <c r="C20" s="9" t="s">
        <v>10</v>
      </c>
      <c r="D20" s="12">
        <f>'[1]IQT CONSORCIOS EEMPRESAS jan24'!$E$22</f>
        <v>72.239999999999995</v>
      </c>
      <c r="E20" s="12">
        <f>'[1]IQT CONSORCIOS EEMPRESAS fev24'!$E$22</f>
        <v>70.45</v>
      </c>
      <c r="F20" s="12">
        <f>'[1]IQT CONSORCIOS EEMPRESAS mar24'!$E$22</f>
        <v>77.599999999999994</v>
      </c>
      <c r="G20" s="12">
        <f>'[1]IQT CONSORCIOS EEMPRESAS abr24'!$E$22</f>
        <v>81.11</v>
      </c>
      <c r="H20" s="12">
        <f>'[1]IQT CONSORCIOS EEMPRESAS mai24'!$E$22</f>
        <v>75.540000000000006</v>
      </c>
      <c r="I20" s="12">
        <f>'[1]IQT CONSORCIOS EEMPRESAS jun24'!$E$22</f>
        <v>78.2</v>
      </c>
      <c r="J20" s="20">
        <f>'[1]IQT Médio ciclo6'!$E$17</f>
        <v>75.849462506300767</v>
      </c>
      <c r="K20" s="22">
        <f t="shared" si="0"/>
        <v>2.6599999999999966</v>
      </c>
      <c r="O20" s="17"/>
    </row>
    <row r="21" spans="1:15" ht="15" customHeight="1" x14ac:dyDescent="0.25">
      <c r="A21" s="33"/>
      <c r="B21" s="14" t="s">
        <v>62</v>
      </c>
      <c r="C21" s="9" t="s">
        <v>32</v>
      </c>
      <c r="D21" s="12">
        <f>'[1]IQT CONSORCIOS EEMPRESAS jan24'!$E$23</f>
        <v>77.42</v>
      </c>
      <c r="E21" s="12">
        <f>'[1]IQT CONSORCIOS EEMPRESAS fev24'!$E$23</f>
        <v>70.94</v>
      </c>
      <c r="F21" s="12">
        <f>'[1]IQT CONSORCIOS EEMPRESAS mar24'!$E$23</f>
        <v>72.11</v>
      </c>
      <c r="G21" s="12">
        <f>'[1]IQT CONSORCIOS EEMPRESAS abr24'!$E$23</f>
        <v>74.819999999999993</v>
      </c>
      <c r="H21" s="12">
        <f>'[1]IQT CONSORCIOS EEMPRESAS mai24'!$E$23</f>
        <v>75.66</v>
      </c>
      <c r="I21" s="12">
        <f>'[1]IQT CONSORCIOS EEMPRESAS jun24'!$E$23</f>
        <v>77.010000000000005</v>
      </c>
      <c r="J21" s="20">
        <f>'[1]IQT Médio ciclo6'!$E$18</f>
        <v>74.663503065540482</v>
      </c>
      <c r="K21" s="22">
        <f t="shared" si="0"/>
        <v>1.3500000000000085</v>
      </c>
      <c r="O21" s="17"/>
    </row>
    <row r="22" spans="1:15" ht="15" customHeight="1" x14ac:dyDescent="0.25">
      <c r="A22" s="33"/>
      <c r="B22" s="14" t="s">
        <v>63</v>
      </c>
      <c r="C22" s="9" t="s">
        <v>12</v>
      </c>
      <c r="D22" s="12">
        <f>'[1]IQT CONSORCIOS EEMPRESAS jan24'!$E$24</f>
        <v>81.73</v>
      </c>
      <c r="E22" s="12">
        <f>'[1]IQT CONSORCIOS EEMPRESAS fev24'!$E$24</f>
        <v>84.07</v>
      </c>
      <c r="F22" s="12">
        <f>'[1]IQT CONSORCIOS EEMPRESAS mar24'!$E$24</f>
        <v>85.05</v>
      </c>
      <c r="G22" s="12">
        <f>'[1]IQT CONSORCIOS EEMPRESAS abr24'!$E$24</f>
        <v>85.09</v>
      </c>
      <c r="H22" s="12">
        <f>'[1]IQT CONSORCIOS EEMPRESAS mai24'!$E$24</f>
        <v>86.41</v>
      </c>
      <c r="I22" s="12">
        <f>'[1]IQT CONSORCIOS EEMPRESAS jun24'!$E$24</f>
        <v>81.92</v>
      </c>
      <c r="J22" s="20">
        <f>'[1]IQT Médio ciclo6'!$E$19</f>
        <v>84.041703993280791</v>
      </c>
      <c r="K22" s="22">
        <f t="shared" si="0"/>
        <v>-4.4899999999999949</v>
      </c>
      <c r="O22" s="17"/>
    </row>
    <row r="23" spans="1:15" ht="15" customHeight="1" x14ac:dyDescent="0.25">
      <c r="A23" s="33"/>
      <c r="B23" s="14" t="s">
        <v>64</v>
      </c>
      <c r="C23" s="9" t="s">
        <v>30</v>
      </c>
      <c r="D23" s="12">
        <f>'[1]IQT CONSORCIOS EEMPRESAS jan24'!$E$25</f>
        <v>86.22</v>
      </c>
      <c r="E23" s="12">
        <f>'[1]IQT CONSORCIOS EEMPRESAS fev24'!$E$25</f>
        <v>76.73</v>
      </c>
      <c r="F23" s="12">
        <f>'[1]IQT CONSORCIOS EEMPRESAS mar24'!$E$25</f>
        <v>80.900000000000006</v>
      </c>
      <c r="G23" s="12">
        <f>'[1]IQT CONSORCIOS EEMPRESAS abr24'!$E$25</f>
        <v>82.9</v>
      </c>
      <c r="H23" s="12">
        <f>'[1]IQT CONSORCIOS EEMPRESAS mai24'!$E$25</f>
        <v>84.02</v>
      </c>
      <c r="I23" s="12">
        <f>'[1]IQT CONSORCIOS EEMPRESAS jun24'!$E$25</f>
        <v>83.99</v>
      </c>
      <c r="J23" s="20">
        <f>'[1]IQT Médio ciclo6'!$E$20</f>
        <v>82.454360902367881</v>
      </c>
      <c r="K23" s="22">
        <f t="shared" si="0"/>
        <v>-3.0000000000001137E-2</v>
      </c>
      <c r="O23" s="17"/>
    </row>
    <row r="24" spans="1:15" ht="15" customHeight="1" x14ac:dyDescent="0.25">
      <c r="A24" s="33"/>
      <c r="B24" s="14" t="s">
        <v>65</v>
      </c>
      <c r="C24" s="9" t="s">
        <v>23</v>
      </c>
      <c r="D24" s="12">
        <f>'[1]IQT CONSORCIOS EEMPRESAS jan24'!$E$26</f>
        <v>81.19</v>
      </c>
      <c r="E24" s="12">
        <f>'[1]IQT CONSORCIOS EEMPRESAS fev24'!$E$26</f>
        <v>76.28</v>
      </c>
      <c r="F24" s="12">
        <f>'[1]IQT CONSORCIOS EEMPRESAS mar24'!$E$26</f>
        <v>85.87</v>
      </c>
      <c r="G24" s="12">
        <f>'[1]IQT CONSORCIOS EEMPRESAS abr24'!$E$26</f>
        <v>88.39</v>
      </c>
      <c r="H24" s="12">
        <f>'[1]IQT CONSORCIOS EEMPRESAS mai24'!$E$26</f>
        <v>83.76</v>
      </c>
      <c r="I24" s="12">
        <f>'[1]IQT CONSORCIOS EEMPRESAS jun24'!$E$26</f>
        <v>82.15</v>
      </c>
      <c r="J24" s="20">
        <f>'[1]IQT Médio ciclo6'!$E$21</f>
        <v>82.940275511119978</v>
      </c>
      <c r="K24" s="22">
        <f t="shared" si="0"/>
        <v>-1.6099999999999994</v>
      </c>
      <c r="O24" s="17"/>
    </row>
    <row r="25" spans="1:15" ht="15" customHeight="1" x14ac:dyDescent="0.25">
      <c r="A25" s="33"/>
      <c r="B25" s="15" t="s">
        <v>47</v>
      </c>
      <c r="C25" s="9" t="s">
        <v>29</v>
      </c>
      <c r="D25" s="12">
        <f>'[1]IQT CONSORCIOS EEMPRESAS jan24'!$E$27</f>
        <v>83.4</v>
      </c>
      <c r="E25" s="12">
        <f>'[1]IQT CONSORCIOS EEMPRESAS fev24'!$E$27</f>
        <v>81.81</v>
      </c>
      <c r="F25" s="12">
        <f>'[1]IQT CONSORCIOS EEMPRESAS mar24'!$E$27</f>
        <v>88.08</v>
      </c>
      <c r="G25" s="12">
        <f>'[1]IQT CONSORCIOS EEMPRESAS abr24'!$E$27</f>
        <v>89.56</v>
      </c>
      <c r="H25" s="12">
        <f>'[1]IQT CONSORCIOS EEMPRESAS mai24'!$E$27</f>
        <v>80.84</v>
      </c>
      <c r="I25" s="12">
        <f>'[1]IQT CONSORCIOS EEMPRESAS jun24'!$E$27</f>
        <v>83.77</v>
      </c>
      <c r="J25" s="20">
        <f>'[1]IQT Médio ciclo6'!$E$22</f>
        <v>84.568536192831886</v>
      </c>
      <c r="K25" s="22">
        <f t="shared" si="0"/>
        <v>2.9299999999999926</v>
      </c>
      <c r="O25" s="17"/>
    </row>
    <row r="26" spans="1:15" ht="15" customHeight="1" x14ac:dyDescent="0.25">
      <c r="A26" s="33"/>
      <c r="B26" s="14" t="s">
        <v>49</v>
      </c>
      <c r="C26" s="9" t="s">
        <v>22</v>
      </c>
      <c r="D26" s="12">
        <f>'[1]IQT CONSORCIOS EEMPRESAS jan24'!$E$29</f>
        <v>82.57</v>
      </c>
      <c r="E26" s="12">
        <f>'[1]IQT CONSORCIOS EEMPRESAS fev24'!$E$29</f>
        <v>82.7</v>
      </c>
      <c r="F26" s="12">
        <f>'[1]IQT CONSORCIOS EEMPRESAS mar24'!$E$29</f>
        <v>82.89</v>
      </c>
      <c r="G26" s="12">
        <f>'[1]IQT CONSORCIOS EEMPRESAS abr24'!$E$29</f>
        <v>83.83</v>
      </c>
      <c r="H26" s="12">
        <f>'[1]IQT CONSORCIOS EEMPRESAS mai24'!$E$29</f>
        <v>84.4</v>
      </c>
      <c r="I26" s="12">
        <f>'[1]IQT CONSORCIOS EEMPRESAS jun24'!$E$29</f>
        <v>85.42</v>
      </c>
      <c r="J26" s="20">
        <f>'[1]IQT Médio ciclo6'!$E$23</f>
        <v>83.635192536769708</v>
      </c>
      <c r="K26" s="22">
        <f t="shared" si="0"/>
        <v>1.019999999999996</v>
      </c>
      <c r="O26" s="17"/>
    </row>
    <row r="27" spans="1:15" ht="15" customHeight="1" x14ac:dyDescent="0.25">
      <c r="A27" s="33"/>
      <c r="B27" s="25" t="s">
        <v>66</v>
      </c>
      <c r="C27" s="9" t="s">
        <v>33</v>
      </c>
      <c r="D27" s="12">
        <f>'[1]IQT CONSORCIOS EEMPRESAS jan24'!$E$30</f>
        <v>85.9</v>
      </c>
      <c r="E27" s="12">
        <f>'[1]IQT CONSORCIOS EEMPRESAS fev24'!$E$30</f>
        <v>95.89</v>
      </c>
      <c r="F27" s="12">
        <f>'[1]IQT CONSORCIOS EEMPRESAS mar24'!$E$30</f>
        <v>85.31</v>
      </c>
      <c r="G27" s="12">
        <f>'[1]IQT CONSORCIOS EEMPRESAS abr24'!$E$30</f>
        <v>90.53</v>
      </c>
      <c r="H27" s="12">
        <f>'[1]IQT CONSORCIOS EEMPRESAS mai24'!$E$30</f>
        <v>86.61</v>
      </c>
      <c r="I27" s="12">
        <f>'[1]IQT CONSORCIOS EEMPRESAS jun24'!$E$30</f>
        <v>88.04</v>
      </c>
      <c r="J27" s="20">
        <f>'[1]IQT Médio ciclo6'!$E$24</f>
        <v>88.715154523955022</v>
      </c>
      <c r="K27" s="22">
        <f t="shared" si="0"/>
        <v>1.4300000000000068</v>
      </c>
    </row>
    <row r="28" spans="1:15" ht="15" customHeight="1" x14ac:dyDescent="0.25">
      <c r="A28" s="33"/>
      <c r="B28" s="32"/>
      <c r="C28" s="9" t="s">
        <v>25</v>
      </c>
      <c r="D28" s="12">
        <f>'[1]IQT CONSORCIOS EEMPRESAS jan24'!$E$32</f>
        <v>76.78</v>
      </c>
      <c r="E28" s="12">
        <f>'[1]IQT CONSORCIOS EEMPRESAS fev24'!$E$32</f>
        <v>72.23</v>
      </c>
      <c r="F28" s="12">
        <f>'[1]IQT CONSORCIOS EEMPRESAS mar24'!$E$32</f>
        <v>74.239999999999995</v>
      </c>
      <c r="G28" s="12">
        <f>'[1]IQT CONSORCIOS EEMPRESAS abr24'!$E$32</f>
        <v>72.58</v>
      </c>
      <c r="H28" s="12">
        <f>'[1]IQT CONSORCIOS EEMPRESAS mai24'!$E$32</f>
        <v>68.260000000000005</v>
      </c>
      <c r="I28" s="12">
        <f>'[1]IQT CONSORCIOS EEMPRESAS jun24'!$E$32</f>
        <v>73.87</v>
      </c>
      <c r="J28" s="20">
        <f>'[1]IQT Médio ciclo6'!$E$25</f>
        <v>72.981415963267892</v>
      </c>
      <c r="K28" s="22">
        <f t="shared" si="0"/>
        <v>5.6099999999999994</v>
      </c>
    </row>
    <row r="29" spans="1:15" ht="15" hidden="1" customHeight="1" x14ac:dyDescent="0.25">
      <c r="A29" s="31" t="s">
        <v>70</v>
      </c>
      <c r="B29" s="23" t="s">
        <v>71</v>
      </c>
      <c r="C29" s="23" t="s">
        <v>1</v>
      </c>
      <c r="D29" s="27"/>
      <c r="E29" s="27"/>
      <c r="F29" s="27"/>
      <c r="G29" s="27"/>
      <c r="H29" s="27"/>
      <c r="I29" s="27"/>
      <c r="J29" s="27"/>
      <c r="K29" s="22">
        <f t="shared" si="0"/>
        <v>0</v>
      </c>
      <c r="N29" s="18">
        <f>L28-J28</f>
        <v>-72.981415963267892</v>
      </c>
    </row>
    <row r="30" spans="1:15" ht="15" hidden="1" customHeight="1" x14ac:dyDescent="0.25">
      <c r="A30" s="31"/>
      <c r="B30" s="23"/>
      <c r="C30" s="23"/>
      <c r="D30" s="11" t="s">
        <v>75</v>
      </c>
      <c r="E30" s="11" t="s">
        <v>76</v>
      </c>
      <c r="F30" s="11" t="s">
        <v>77</v>
      </c>
      <c r="G30" s="11" t="s">
        <v>78</v>
      </c>
      <c r="H30" s="13" t="s">
        <v>79</v>
      </c>
      <c r="I30" s="13" t="s">
        <v>80</v>
      </c>
      <c r="J30" s="13" t="s">
        <v>20</v>
      </c>
      <c r="K30" s="22">
        <f t="shared" si="0"/>
        <v>30</v>
      </c>
      <c r="N30" s="18">
        <f>L29-J29</f>
        <v>0</v>
      </c>
    </row>
    <row r="31" spans="1:15" ht="15" customHeight="1" x14ac:dyDescent="0.25">
      <c r="A31" s="28" t="s">
        <v>69</v>
      </c>
      <c r="B31" s="25" t="s">
        <v>34</v>
      </c>
      <c r="C31" s="9" t="s">
        <v>26</v>
      </c>
      <c r="D31" s="10">
        <f>'[1]IQT CONSORCIOS EEMPRESAS jan24'!$E$34</f>
        <v>77.8</v>
      </c>
      <c r="E31" s="10">
        <f>'[1]IQT CONSORCIOS EEMPRESAS fev24'!$E$34</f>
        <v>84.54</v>
      </c>
      <c r="F31" s="10">
        <f>'[1]IQT CONSORCIOS EEMPRESAS mar24'!$E$34</f>
        <v>81.05</v>
      </c>
      <c r="G31" s="10">
        <f>'[1]IQT CONSORCIOS EEMPRESAS abr24'!$E$34</f>
        <v>82.12</v>
      </c>
      <c r="H31" s="10">
        <f>'[1]IQT CONSORCIOS EEMPRESAS mai24'!$E$34</f>
        <v>71.94</v>
      </c>
      <c r="I31" s="10">
        <f>'[1]IQT CONSORCIOS EEMPRESAS jun24'!$E$34</f>
        <v>76.239999999999995</v>
      </c>
      <c r="J31" s="20">
        <f>'[1]IQT Médio ciclo6'!$E$26</f>
        <v>78.94310725771291</v>
      </c>
      <c r="K31" s="22">
        <f t="shared" si="0"/>
        <v>4.2999999999999972</v>
      </c>
      <c r="N31"/>
    </row>
    <row r="32" spans="1:15" ht="15" customHeight="1" x14ac:dyDescent="0.25">
      <c r="A32" s="29"/>
      <c r="B32" s="26"/>
      <c r="C32" s="9" t="s">
        <v>27</v>
      </c>
      <c r="D32" s="10">
        <f>'[1]IQT CONSORCIOS EEMPRESAS jan24'!$E$35</f>
        <v>85.05</v>
      </c>
      <c r="E32" s="10">
        <f>'[1]IQT CONSORCIOS EEMPRESAS fev24'!$E$35</f>
        <v>81.430000000000007</v>
      </c>
      <c r="F32" s="10">
        <f>'[1]IQT CONSORCIOS EEMPRESAS mar24'!$E$35</f>
        <v>83.4</v>
      </c>
      <c r="G32" s="10">
        <f>'[1]IQT CONSORCIOS EEMPRESAS abr24'!$E$35</f>
        <v>79.53</v>
      </c>
      <c r="H32" s="10">
        <f>'[1]IQT CONSORCIOS EEMPRESAS mai24'!$E$35</f>
        <v>74.03</v>
      </c>
      <c r="I32" s="10">
        <f>'[1]IQT CONSORCIOS EEMPRESAS jun24'!$E$35</f>
        <v>82.96</v>
      </c>
      <c r="J32" s="20">
        <f>'[1]IQT Médio ciclo6'!$E$27</f>
        <v>81.057512143740681</v>
      </c>
      <c r="K32" s="22">
        <f t="shared" si="0"/>
        <v>8.9299999999999926</v>
      </c>
    </row>
    <row r="33" spans="1:11" ht="15" customHeight="1" x14ac:dyDescent="0.25">
      <c r="A33" s="29"/>
      <c r="B33" s="25" t="s">
        <v>35</v>
      </c>
      <c r="C33" s="9" t="s">
        <v>26</v>
      </c>
      <c r="D33" s="10">
        <f>'[1]IQT CONSORCIOS EEMPRESAS jan24'!$E$36</f>
        <v>63.3</v>
      </c>
      <c r="E33" s="10">
        <f>'[1]IQT CONSORCIOS EEMPRESAS fev24'!$E$36</f>
        <v>70.239999999999995</v>
      </c>
      <c r="F33" s="10">
        <f>'[1]IQT CONSORCIOS EEMPRESAS mar24'!$E$36</f>
        <v>66.37</v>
      </c>
      <c r="G33" s="10">
        <f>'[1]IQT CONSORCIOS EEMPRESAS abr24'!$E$36</f>
        <v>69.58</v>
      </c>
      <c r="H33" s="10">
        <f>'[1]IQT CONSORCIOS EEMPRESAS mai24'!$E$36</f>
        <v>64.5</v>
      </c>
      <c r="I33" s="10">
        <f>'[1]IQT CONSORCIOS EEMPRESAS jun24'!$E$36</f>
        <v>68.22</v>
      </c>
      <c r="J33" s="20">
        <f>'[1]IQT Médio ciclo6'!$E$28</f>
        <v>67.037786524123334</v>
      </c>
      <c r="K33" s="22">
        <f t="shared" si="0"/>
        <v>3.7199999999999989</v>
      </c>
    </row>
    <row r="34" spans="1:11" ht="15" customHeight="1" x14ac:dyDescent="0.25">
      <c r="A34" s="29"/>
      <c r="B34" s="26"/>
      <c r="C34" s="9" t="s">
        <v>27</v>
      </c>
      <c r="D34" s="10">
        <f>'[1]IQT CONSORCIOS EEMPRESAS jan24'!$E$37</f>
        <v>74.36</v>
      </c>
      <c r="E34" s="10">
        <f>'[1]IQT CONSORCIOS EEMPRESAS fev24'!$E$37</f>
        <v>72.64</v>
      </c>
      <c r="F34" s="10">
        <f>'[1]IQT CONSORCIOS EEMPRESAS mar24'!$E$37</f>
        <v>74.86</v>
      </c>
      <c r="G34" s="10">
        <f>'[1]IQT CONSORCIOS EEMPRESAS abr24'!$E$37</f>
        <v>71.84</v>
      </c>
      <c r="H34" s="10">
        <f>'[1]IQT CONSORCIOS EEMPRESAS mai24'!$E$37</f>
        <v>64.3</v>
      </c>
      <c r="I34" s="10">
        <f>'[1]IQT CONSORCIOS EEMPRESAS jun24'!$E$37</f>
        <v>73.400000000000006</v>
      </c>
      <c r="J34" s="20">
        <f>'[1]IQT Médio ciclo6'!$E$29</f>
        <v>71.908470948352615</v>
      </c>
      <c r="K34" s="22">
        <f t="shared" si="0"/>
        <v>9.1000000000000085</v>
      </c>
    </row>
    <row r="35" spans="1:11" ht="15" customHeight="1" x14ac:dyDescent="0.25">
      <c r="A35" s="29"/>
      <c r="B35" s="14" t="s">
        <v>36</v>
      </c>
      <c r="C35" s="9" t="s">
        <v>13</v>
      </c>
      <c r="D35" s="10">
        <f>'[1]IQT CONSORCIOS EEMPRESAS jan24'!$E$38</f>
        <v>60.45</v>
      </c>
      <c r="E35" s="10">
        <f>'[1]IQT CONSORCIOS EEMPRESAS fev24'!$E$38</f>
        <v>56.05</v>
      </c>
      <c r="F35" s="10">
        <f>'[1]IQT CONSORCIOS EEMPRESAS mar24'!$E$38</f>
        <v>63.58</v>
      </c>
      <c r="G35" s="10">
        <f>'[1]IQT CONSORCIOS EEMPRESAS abr24'!$E$38</f>
        <v>62.77</v>
      </c>
      <c r="H35" s="10">
        <f>'[1]IQT CONSORCIOS EEMPRESAS mai24'!$E$38</f>
        <v>60.9</v>
      </c>
      <c r="I35" s="10">
        <f>'[1]IQT CONSORCIOS EEMPRESAS jun24'!$E$38</f>
        <v>64.95</v>
      </c>
      <c r="J35" s="20">
        <f>'[1]IQT Médio ciclo6'!$E$30</f>
        <v>61.445393867671484</v>
      </c>
      <c r="K35" s="22">
        <f t="shared" si="0"/>
        <v>4.0500000000000043</v>
      </c>
    </row>
    <row r="36" spans="1:11" ht="15" customHeight="1" x14ac:dyDescent="0.25">
      <c r="A36" s="29"/>
      <c r="B36" s="14" t="s">
        <v>37</v>
      </c>
      <c r="C36" s="9" t="s">
        <v>28</v>
      </c>
      <c r="D36" s="10">
        <f>'[1]IQT CONSORCIOS EEMPRESAS jan24'!$E$39</f>
        <v>88.39</v>
      </c>
      <c r="E36" s="10">
        <f>'[1]IQT CONSORCIOS EEMPRESAS fev24'!$E$39</f>
        <v>82.65</v>
      </c>
      <c r="F36" s="10">
        <f>'[1]IQT CONSORCIOS EEMPRESAS mar24'!$E$39</f>
        <v>74.540000000000006</v>
      </c>
      <c r="G36" s="10">
        <f>'[1]IQT CONSORCIOS EEMPRESAS abr24'!$E$39</f>
        <v>81.760000000000005</v>
      </c>
      <c r="H36" s="10">
        <f>'[1]IQT CONSORCIOS EEMPRESAS mai24'!$E$39</f>
        <v>74.16</v>
      </c>
      <c r="I36" s="10">
        <f>'[1]IQT CONSORCIOS EEMPRESAS jun24'!$E$39</f>
        <v>78.73</v>
      </c>
      <c r="J36" s="20">
        <f>'[1]IQT Médio ciclo6'!$E$31</f>
        <v>80.026292140392826</v>
      </c>
      <c r="K36" s="22">
        <f t="shared" si="0"/>
        <v>4.5700000000000074</v>
      </c>
    </row>
    <row r="37" spans="1:11" ht="15" customHeight="1" x14ac:dyDescent="0.25">
      <c r="A37" s="29"/>
      <c r="B37" s="14" t="s">
        <v>38</v>
      </c>
      <c r="C37" s="9" t="s">
        <v>14</v>
      </c>
      <c r="D37" s="10">
        <f>'[1]IQT CONSORCIOS EEMPRESAS jan24'!$E$40</f>
        <v>72.319999999999993</v>
      </c>
      <c r="E37" s="10">
        <f>'[1]IQT CONSORCIOS EEMPRESAS fev24'!$E$40</f>
        <v>77.489999999999995</v>
      </c>
      <c r="F37" s="10">
        <f>'[1]IQT CONSORCIOS EEMPRESAS mar24'!$E$40</f>
        <v>77.23</v>
      </c>
      <c r="G37" s="10">
        <f>'[1]IQT CONSORCIOS EEMPRESAS abr24'!$E$40</f>
        <v>74.03</v>
      </c>
      <c r="H37" s="10">
        <f>'[1]IQT CONSORCIOS EEMPRESAS mai24'!$E$40</f>
        <v>76.95</v>
      </c>
      <c r="I37" s="10">
        <f>'[1]IQT CONSORCIOS EEMPRESAS jun24'!$E$40</f>
        <v>73.87</v>
      </c>
      <c r="J37" s="20">
        <f>'[1]IQT Médio ciclo6'!$E$32</f>
        <v>75.312713963294243</v>
      </c>
      <c r="K37" s="22">
        <f t="shared" si="0"/>
        <v>-3.0799999999999983</v>
      </c>
    </row>
    <row r="38" spans="1:11" ht="15" customHeight="1" x14ac:dyDescent="0.25">
      <c r="A38" s="29"/>
      <c r="B38" s="14" t="s">
        <v>39</v>
      </c>
      <c r="C38" s="9" t="s">
        <v>15</v>
      </c>
      <c r="D38" s="10">
        <f>'[1]IQT CONSORCIOS EEMPRESAS jan24'!$E$41</f>
        <v>81.95</v>
      </c>
      <c r="E38" s="10">
        <f>'[1]IQT CONSORCIOS EEMPRESAS fev24'!$E$41</f>
        <v>84.01</v>
      </c>
      <c r="F38" s="10">
        <f>'[1]IQT CONSORCIOS EEMPRESAS mar24'!$E$41</f>
        <v>87.76</v>
      </c>
      <c r="G38" s="10">
        <f>'[1]IQT CONSORCIOS EEMPRESAS abr24'!$E$41</f>
        <v>88.47</v>
      </c>
      <c r="H38" s="10">
        <f>'[1]IQT CONSORCIOS EEMPRESAS mai24'!$E$41</f>
        <v>84.95</v>
      </c>
      <c r="I38" s="10">
        <f>'[1]IQT CONSORCIOS EEMPRESAS jun24'!$E$41</f>
        <v>85.29</v>
      </c>
      <c r="J38" s="20">
        <f>'[1]IQT Médio ciclo6'!$E$33</f>
        <v>85.398826913933462</v>
      </c>
      <c r="K38" s="22">
        <f t="shared" si="0"/>
        <v>0.34000000000000341</v>
      </c>
    </row>
    <row r="39" spans="1:11" ht="15" customHeight="1" x14ac:dyDescent="0.25">
      <c r="A39" s="29"/>
      <c r="B39" s="14" t="s">
        <v>41</v>
      </c>
      <c r="C39" s="9" t="s">
        <v>13</v>
      </c>
      <c r="D39" s="10">
        <f>'[1]IQT CONSORCIOS EEMPRESAS jan24'!$E$42</f>
        <v>69.12</v>
      </c>
      <c r="E39" s="10">
        <f>'[1]IQT CONSORCIOS EEMPRESAS fev24'!$E$42</f>
        <v>68.430000000000007</v>
      </c>
      <c r="F39" s="10">
        <f>'[1]IQT CONSORCIOS EEMPRESAS mar24'!$E$42</f>
        <v>67.989999999999995</v>
      </c>
      <c r="G39" s="10">
        <f>'[1]IQT CONSORCIOS EEMPRESAS abr24'!$E$42</f>
        <v>64.239999999999995</v>
      </c>
      <c r="H39" s="10">
        <f>'[1]IQT CONSORCIOS EEMPRESAS mai24'!$E$42</f>
        <v>66.41</v>
      </c>
      <c r="I39" s="10">
        <f>'[1]IQT CONSORCIOS EEMPRESAS jun24'!$E$42</f>
        <v>61.19</v>
      </c>
      <c r="J39" s="20">
        <f>'[1]IQT Médio ciclo6'!$E$34</f>
        <v>66.220479923520287</v>
      </c>
      <c r="K39" s="22">
        <f t="shared" si="0"/>
        <v>-5.2199999999999989</v>
      </c>
    </row>
    <row r="40" spans="1:11" ht="15" customHeight="1" x14ac:dyDescent="0.25">
      <c r="A40" s="29"/>
      <c r="B40" s="14" t="s">
        <v>40</v>
      </c>
      <c r="C40" s="9" t="s">
        <v>16</v>
      </c>
      <c r="D40" s="10">
        <f>'[1]IQT CONSORCIOS EEMPRESAS jan24'!$E$43</f>
        <v>85.79</v>
      </c>
      <c r="E40" s="10">
        <f>'[1]IQT CONSORCIOS EEMPRESAS fev24'!$E$43</f>
        <v>84.92</v>
      </c>
      <c r="F40" s="10">
        <f>'[1]IQT CONSORCIOS EEMPRESAS mar24'!$E$43</f>
        <v>83</v>
      </c>
      <c r="G40" s="10">
        <f>'[1]IQT CONSORCIOS EEMPRESAS abr24'!$E$43</f>
        <v>83.2</v>
      </c>
      <c r="H40" s="10">
        <f>'[1]IQT CONSORCIOS EEMPRESAS mai24'!$E$43</f>
        <v>80.680000000000007</v>
      </c>
      <c r="I40" s="10">
        <f>'[1]IQT CONSORCIOS EEMPRESAS jun24'!$E$43</f>
        <v>84.92</v>
      </c>
      <c r="J40" s="20">
        <f>'[1]IQT Médio ciclo6'!$E$35</f>
        <v>83.757942064957561</v>
      </c>
      <c r="K40" s="22">
        <f t="shared" si="0"/>
        <v>4.2399999999999949</v>
      </c>
    </row>
    <row r="41" spans="1:11" ht="15" customHeight="1" x14ac:dyDescent="0.25">
      <c r="A41" s="29"/>
      <c r="B41" s="14" t="s">
        <v>43</v>
      </c>
      <c r="C41" s="9" t="s">
        <v>7</v>
      </c>
      <c r="D41" s="10">
        <f>'[1]IQT CONSORCIOS EEMPRESAS jan24'!$E$44</f>
        <v>65.38</v>
      </c>
      <c r="E41" s="10">
        <f>'[1]IQT CONSORCIOS EEMPRESAS fev24'!$E$44</f>
        <v>57.76</v>
      </c>
      <c r="F41" s="10">
        <f>'[1]IQT CONSORCIOS EEMPRESAS mar24'!$E$44</f>
        <v>56.32</v>
      </c>
      <c r="G41" s="10">
        <f>'[1]IQT CONSORCIOS EEMPRESAS abr24'!$E$44</f>
        <v>64.510000000000005</v>
      </c>
      <c r="H41" s="10">
        <f>'[1]IQT CONSORCIOS EEMPRESAS mai24'!$E$44</f>
        <v>66.290000000000006</v>
      </c>
      <c r="I41" s="10">
        <f>'[1]IQT CONSORCIOS EEMPRESAS jun24'!$E$44</f>
        <v>56.16</v>
      </c>
      <c r="J41" s="20">
        <f>'[1]IQT Médio ciclo6'!$E$36</f>
        <v>61.070460950254777</v>
      </c>
      <c r="K41" s="22">
        <f t="shared" si="0"/>
        <v>-10.13000000000001</v>
      </c>
    </row>
    <row r="42" spans="1:11" ht="15" customHeight="1" x14ac:dyDescent="0.25">
      <c r="A42" s="29"/>
      <c r="B42" s="14" t="s">
        <v>42</v>
      </c>
      <c r="C42" s="9" t="s">
        <v>17</v>
      </c>
      <c r="D42" s="10">
        <f>'[1]IQT CONSORCIOS EEMPRESAS jan24'!$E$45</f>
        <v>69.05</v>
      </c>
      <c r="E42" s="10">
        <f>'[1]IQT CONSORCIOS EEMPRESAS fev24'!$E$45</f>
        <v>58.22</v>
      </c>
      <c r="F42" s="10">
        <f>'[1]IQT CONSORCIOS EEMPRESAS mar24'!$E$45</f>
        <v>71.38</v>
      </c>
      <c r="G42" s="10">
        <f>'[1]IQT CONSORCIOS EEMPRESAS abr24'!$E$45</f>
        <v>69.400000000000006</v>
      </c>
      <c r="H42" s="10">
        <f>'[1]IQT CONSORCIOS EEMPRESAS mai24'!$E$45</f>
        <v>77.39</v>
      </c>
      <c r="I42" s="10">
        <f>'[1]IQT CONSORCIOS EEMPRESAS jun24'!$E$45</f>
        <v>72.62</v>
      </c>
      <c r="J42" s="20">
        <f>'[1]IQT Médio ciclo6'!$E$37</f>
        <v>69.668983625436127</v>
      </c>
      <c r="K42" s="22">
        <f t="shared" si="0"/>
        <v>-4.769999999999996</v>
      </c>
    </row>
    <row r="43" spans="1:11" ht="15" customHeight="1" x14ac:dyDescent="0.25">
      <c r="A43" s="29"/>
      <c r="B43" s="14" t="s">
        <v>44</v>
      </c>
      <c r="C43" s="9" t="s">
        <v>17</v>
      </c>
      <c r="D43" s="10">
        <f>'[1]IQT CONSORCIOS EEMPRESAS jan24'!$E$46</f>
        <v>78.22</v>
      </c>
      <c r="E43" s="10">
        <f>'[1]IQT CONSORCIOS EEMPRESAS fev24'!$E$46</f>
        <v>73.099999999999994</v>
      </c>
      <c r="F43" s="10">
        <f>'[1]IQT CONSORCIOS EEMPRESAS mar24'!$E$46</f>
        <v>71.33</v>
      </c>
      <c r="G43" s="10">
        <f>'[1]IQT CONSORCIOS EEMPRESAS abr24'!$E$46</f>
        <v>70.09</v>
      </c>
      <c r="H43" s="10">
        <f>'[1]IQT CONSORCIOS EEMPRESAS mai24'!$E$46</f>
        <v>77.94</v>
      </c>
      <c r="I43" s="10">
        <f>'[1]IQT CONSORCIOS EEMPRESAS jun24'!$E$46</f>
        <v>66.430000000000007</v>
      </c>
      <c r="J43" s="20">
        <f>'[1]IQT Médio ciclo6'!$E$38</f>
        <v>72.849246808746813</v>
      </c>
      <c r="K43" s="22">
        <f t="shared" si="0"/>
        <v>-11.509999999999991</v>
      </c>
    </row>
    <row r="44" spans="1:11" ht="15" customHeight="1" x14ac:dyDescent="0.25">
      <c r="A44" s="29"/>
      <c r="B44" s="14" t="s">
        <v>45</v>
      </c>
      <c r="C44" s="9" t="s">
        <v>18</v>
      </c>
      <c r="D44" s="10">
        <f>'[1]IQT CONSORCIOS EEMPRESAS jan24'!$E$47</f>
        <v>89.4</v>
      </c>
      <c r="E44" s="10">
        <f>'[1]IQT CONSORCIOS EEMPRESAS fev24'!$E$47</f>
        <v>77.8</v>
      </c>
      <c r="F44" s="10">
        <f>'[1]IQT CONSORCIOS EEMPRESAS mar24'!$E$47</f>
        <v>74.53</v>
      </c>
      <c r="G44" s="10">
        <f>'[1]IQT CONSORCIOS EEMPRESAS abr24'!$E$47</f>
        <v>79.08</v>
      </c>
      <c r="H44" s="10">
        <f>'[1]IQT CONSORCIOS EEMPRESAS mai24'!$E$47</f>
        <v>75.83</v>
      </c>
      <c r="I44" s="10">
        <f>'[1]IQT CONSORCIOS EEMPRESAS jun24'!$E$47</f>
        <v>76.95</v>
      </c>
      <c r="J44" s="20">
        <f>'[1]IQT Médio ciclo6'!$E$39</f>
        <v>78.925449393870664</v>
      </c>
      <c r="K44" s="22">
        <f t="shared" si="0"/>
        <v>1.1200000000000045</v>
      </c>
    </row>
    <row r="45" spans="1:11" ht="15" customHeight="1" x14ac:dyDescent="0.25">
      <c r="A45" s="30"/>
      <c r="B45" s="14" t="s">
        <v>46</v>
      </c>
      <c r="C45" s="9" t="s">
        <v>19</v>
      </c>
      <c r="D45" s="10">
        <f>'[1]IQT CONSORCIOS EEMPRESAS jan24'!$E$48</f>
        <v>94.37</v>
      </c>
      <c r="E45" s="10">
        <f>'[1]IQT CONSORCIOS EEMPRESAS fev24'!$E$48</f>
        <v>94.17</v>
      </c>
      <c r="F45" s="10">
        <f>'[1]IQT CONSORCIOS EEMPRESAS mar24'!$E$48</f>
        <v>85.6</v>
      </c>
      <c r="G45" s="10">
        <f>'[1]IQT CONSORCIOS EEMPRESAS abr24'!$E$48</f>
        <v>96.45</v>
      </c>
      <c r="H45" s="10">
        <f>'[1]IQT CONSORCIOS EEMPRESAS mai24'!$E$48</f>
        <v>90.5</v>
      </c>
      <c r="I45" s="10">
        <f>'[1]IQT CONSORCIOS EEMPRESAS jun24'!$E$48</f>
        <v>97.05</v>
      </c>
      <c r="J45" s="20">
        <f>'[1]IQT Médio ciclo6'!$E$40</f>
        <v>93.028243169446696</v>
      </c>
      <c r="K45" s="22">
        <f t="shared" si="0"/>
        <v>6.5499999999999972</v>
      </c>
    </row>
    <row r="46" spans="1:11" ht="15" customHeight="1" x14ac:dyDescent="0.25">
      <c r="A46" s="34" t="s">
        <v>9</v>
      </c>
      <c r="B46" s="34"/>
      <c r="C46" s="35"/>
      <c r="D46" s="10">
        <f>'[1]IQT CONSORCIOS EEMPRESAS jan24'!$L$3</f>
        <v>80.481246601245132</v>
      </c>
      <c r="E46" s="10">
        <f>'[1]IQT CONSORCIOS EEMPRESAS fev24'!$L$3</f>
        <v>79.181886648172224</v>
      </c>
      <c r="F46" s="10">
        <f>'[1]IQT CONSORCIOS EEMPRESAS mar24'!$L$3</f>
        <v>78.471481309823403</v>
      </c>
      <c r="G46" s="10">
        <f>'[1]IQT CONSORCIOS EEMPRESAS abr24'!$L$3</f>
        <v>79.52897894957168</v>
      </c>
      <c r="H46" s="10">
        <f>'[1]IQT CONSORCIOS EEMPRESAS mai24'!$L$3</f>
        <v>80.924484293150144</v>
      </c>
      <c r="I46" s="10">
        <f>'[1]IQT CONSORCIOS EEMPRESAS jun24'!$L$3</f>
        <v>82.483565581122022</v>
      </c>
      <c r="J46" s="20">
        <f>'[1]IQT Médio ciclo6'!$L$3</f>
        <v>80.172373313339108</v>
      </c>
      <c r="K46" s="22">
        <f t="shared" si="0"/>
        <v>1.5590812879718783</v>
      </c>
    </row>
    <row r="47" spans="1:11" ht="15" customHeight="1" x14ac:dyDescent="0.25">
      <c r="A47" s="36" t="s">
        <v>72</v>
      </c>
      <c r="B47" s="36"/>
      <c r="C47" s="37"/>
      <c r="D47" s="10">
        <f>'[1]IQT CONSORCIOS EEMPRESAS jan24'!$L$16</f>
        <v>79.931471662867253</v>
      </c>
      <c r="E47" s="10">
        <f>'[1]IQT CONSORCIOS EEMPRESAS fev24'!$L$16</f>
        <v>78.15204567362899</v>
      </c>
      <c r="F47" s="10">
        <f>'[1]IQT CONSORCIOS EEMPRESAS mar24'!$L$16</f>
        <v>80.502687057792954</v>
      </c>
      <c r="G47" s="10">
        <f>'[1]IQT CONSORCIOS EEMPRESAS abr24'!$L$16</f>
        <v>82.842154799929418</v>
      </c>
      <c r="H47" s="10">
        <f>'[1]IQT CONSORCIOS EEMPRESAS mai24'!$L$16</f>
        <v>80.550923562702707</v>
      </c>
      <c r="I47" s="10">
        <f>'[1]IQT CONSORCIOS EEMPRESAS jun24'!$L$16</f>
        <v>81.376996824289506</v>
      </c>
      <c r="J47" s="20">
        <f>'[1]IQT Médio ciclo6'!$L$14</f>
        <v>80.547228483884766</v>
      </c>
      <c r="K47" s="22">
        <f t="shared" si="0"/>
        <v>0.82607326158679939</v>
      </c>
    </row>
    <row r="48" spans="1:11" ht="15" customHeight="1" x14ac:dyDescent="0.25">
      <c r="A48" s="36" t="s">
        <v>73</v>
      </c>
      <c r="B48" s="36"/>
      <c r="C48" s="37"/>
      <c r="D48" s="10">
        <f>'[1]IQT CONSORCIOS EEMPRESAS jan24'!$L$34</f>
        <v>75.541258678847427</v>
      </c>
      <c r="E48" s="10">
        <f>'[1]IQT CONSORCIOS EEMPRESAS fev24'!$L$34</f>
        <v>73.94386056366001</v>
      </c>
      <c r="F48" s="10">
        <f>'[1]IQT CONSORCIOS EEMPRESAS mar24'!$L$34</f>
        <v>74.998824187679844</v>
      </c>
      <c r="G48" s="10">
        <f>'[1]IQT CONSORCIOS EEMPRESAS abr24'!$L$34</f>
        <v>75.938220372982613</v>
      </c>
      <c r="H48" s="10">
        <f>'[1]IQT CONSORCIOS EEMPRESAS mai24'!$L$34</f>
        <v>74.675388195594039</v>
      </c>
      <c r="I48" s="10">
        <f>'[1]IQT CONSORCIOS EEMPRESAS jun24'!$L$34</f>
        <v>74.319079994584996</v>
      </c>
      <c r="J48" s="20">
        <f>'[1]IQT Médio ciclo6'!$L$26</f>
        <v>74.908727465142576</v>
      </c>
      <c r="K48" s="22">
        <f t="shared" si="0"/>
        <v>-0.35630820100904259</v>
      </c>
    </row>
    <row r="49" spans="1:11" ht="15" customHeight="1" x14ac:dyDescent="0.25">
      <c r="A49" s="36" t="s">
        <v>50</v>
      </c>
      <c r="B49" s="36"/>
      <c r="C49" s="37"/>
      <c r="D49" s="10">
        <f>'[1]IQT CONSORCIOS EEMPRESAS jan24'!$M$3</f>
        <v>78.244370255661224</v>
      </c>
      <c r="E49" s="10">
        <f>'[1]IQT CONSORCIOS EEMPRESAS fev24'!$M$3</f>
        <v>76.711907503412718</v>
      </c>
      <c r="F49" s="10">
        <f>'[1]IQT CONSORCIOS EEMPRESAS mar24'!$M$3</f>
        <v>77.528453957610736</v>
      </c>
      <c r="G49" s="10">
        <f>'[1]IQT CONSORCIOS EEMPRESAS abr24'!$M$3</f>
        <v>78.874418261657979</v>
      </c>
      <c r="H49" s="10">
        <f>'[1]IQT CONSORCIOS EEMPRESAS mai24'!$M$3</f>
        <v>78.212719600401428</v>
      </c>
      <c r="I49" s="10">
        <f>'[1]IQT CONSORCIOS EEMPRESAS jun24'!$M$3</f>
        <v>78.796846903361569</v>
      </c>
      <c r="J49" s="20">
        <f>'[1]IQT Médio ciclo6'!$M$3</f>
        <v>78.056895970272549</v>
      </c>
      <c r="K49" s="22">
        <f t="shared" si="0"/>
        <v>0.58412730296014104</v>
      </c>
    </row>
    <row r="50" spans="1:11" ht="15" customHeight="1" x14ac:dyDescent="0.25">
      <c r="A50" s="1" t="s">
        <v>0</v>
      </c>
      <c r="C50" s="1"/>
      <c r="K50" s="18"/>
    </row>
    <row r="51" spans="1:11" ht="15" customHeight="1" x14ac:dyDescent="0.25">
      <c r="A51" s="8" t="s">
        <v>8</v>
      </c>
      <c r="B51" s="8"/>
      <c r="C51" s="8"/>
      <c r="K51" s="18"/>
    </row>
    <row r="53" spans="1:11" ht="15" customHeight="1" x14ac:dyDescent="0.25">
      <c r="A53" s="3" t="s">
        <v>2</v>
      </c>
    </row>
    <row r="54" spans="1:11" ht="15" customHeight="1" x14ac:dyDescent="0.25">
      <c r="A54" s="4"/>
      <c r="B54" s="2" t="s">
        <v>3</v>
      </c>
    </row>
    <row r="55" spans="1:11" ht="3" customHeight="1" x14ac:dyDescent="0.25"/>
    <row r="56" spans="1:11" ht="15" customHeight="1" x14ac:dyDescent="0.25">
      <c r="A56" s="5"/>
      <c r="B56" s="2" t="s">
        <v>4</v>
      </c>
    </row>
    <row r="57" spans="1:11" ht="3" customHeight="1" x14ac:dyDescent="0.25"/>
    <row r="58" spans="1:11" ht="15" customHeight="1" x14ac:dyDescent="0.25">
      <c r="A58" s="6"/>
      <c r="B58" s="2" t="s">
        <v>5</v>
      </c>
    </row>
    <row r="59" spans="1:11" ht="3" customHeight="1" x14ac:dyDescent="0.25"/>
    <row r="60" spans="1:11" ht="15" customHeight="1" x14ac:dyDescent="0.25">
      <c r="A60" s="7"/>
      <c r="B60" s="2" t="s">
        <v>6</v>
      </c>
    </row>
  </sheetData>
  <mergeCells count="26">
    <mergeCell ref="A46:C46"/>
    <mergeCell ref="A47:C47"/>
    <mergeCell ref="A48:C48"/>
    <mergeCell ref="A49:C49"/>
    <mergeCell ref="B31:B32"/>
    <mergeCell ref="A31:A45"/>
    <mergeCell ref="B33:B34"/>
    <mergeCell ref="D15:J15"/>
    <mergeCell ref="B18:B19"/>
    <mergeCell ref="A15:A16"/>
    <mergeCell ref="B15:B16"/>
    <mergeCell ref="C15:C16"/>
    <mergeCell ref="D29:J29"/>
    <mergeCell ref="A29:A30"/>
    <mergeCell ref="B29:B30"/>
    <mergeCell ref="C29:C30"/>
    <mergeCell ref="A17:A28"/>
    <mergeCell ref="B27:B28"/>
    <mergeCell ref="C2:C3"/>
    <mergeCell ref="A1:J1"/>
    <mergeCell ref="B4:B5"/>
    <mergeCell ref="D2:J2"/>
    <mergeCell ref="A4:A14"/>
    <mergeCell ref="A2:A3"/>
    <mergeCell ref="B2:B3"/>
    <mergeCell ref="B12:B13"/>
  </mergeCells>
  <conditionalFormatting sqref="D4:J14 D17:J28 D31:J49">
    <cfRule type="cellIs" dxfId="6" priority="61" operator="lessThan">
      <formula>59.99</formula>
    </cfRule>
    <cfRule type="cellIs" dxfId="5" priority="71" operator="between">
      <formula>75.99</formula>
      <formula>93</formula>
    </cfRule>
    <cfRule type="cellIs" dxfId="4" priority="72" operator="between">
      <formula>59.99</formula>
      <formula>76</formula>
    </cfRule>
    <cfRule type="cellIs" dxfId="3" priority="74" operator="greaterThan">
      <formula>92.99</formula>
    </cfRule>
  </conditionalFormatting>
  <conditionalFormatting sqref="J4:J14 J17:J28 J31:J49">
    <cfRule type="cellIs" dxfId="2" priority="59" operator="between">
      <formula>75.99</formula>
      <formula>93</formula>
    </cfRule>
    <cfRule type="cellIs" dxfId="1" priority="60" operator="between">
      <formula>59.99</formula>
      <formula>76</formula>
    </cfRule>
    <cfRule type="cellIs" dxfId="0" priority="62" operator="greaterThan">
      <formula>92.99</formula>
    </cfRule>
  </conditionalFormatting>
  <conditionalFormatting sqref="K4:K49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{FB21A37D-60C3-4B97-900F-ADBDC3FF1B0A}</x14:id>
        </ext>
      </extLst>
    </cfRule>
  </conditionalFormatting>
  <printOptions horizontalCentered="1" verticalCentered="1"/>
  <pageMargins left="0.19685039370078741" right="0.15748031496062992" top="0.31496062992125984" bottom="0.15748031496062992" header="0.31496062992125984" footer="0.15748031496062992"/>
  <pageSetup paperSize="9" scale="7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21A37D-60C3-4B97-900F-ADBDC3FF1B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K4:K49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5515-7DB7-4906-BF8E-FEFA9A28E28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Empresas_Cooperativas</vt:lpstr>
      <vt:lpstr>Planilha6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JEANETE DE LAZARE LAGINHAS</dc:creator>
  <cp:lastModifiedBy>Adriana Aparecida Fernandes dos Santos</cp:lastModifiedBy>
  <cp:lastPrinted>2021-11-30T19:42:07Z</cp:lastPrinted>
  <dcterms:created xsi:type="dcterms:W3CDTF">2012-12-20T15:30:54Z</dcterms:created>
  <dcterms:modified xsi:type="dcterms:W3CDTF">2024-08-23T19:26:23Z</dcterms:modified>
</cp:coreProperties>
</file>