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91453\Downloads\"/>
    </mc:Choice>
  </mc:AlternateContent>
  <xr:revisionPtr revIDLastSave="0" documentId="8_{89A34FA6-FEF8-40EF-B715-39EF8197E702}" xr6:coauthVersionLast="47" xr6:coauthVersionMax="47" xr10:uidLastSave="{00000000-0000-0000-0000-000000000000}"/>
  <bookViews>
    <workbookView xWindow="-120" yWindow="-120" windowWidth="20730" windowHeight="11040" tabRatio="712" xr2:uid="{00000000-000D-0000-FFFF-FFFF00000000}"/>
  </bookViews>
  <sheets>
    <sheet name="SUB-ST" sheetId="1" r:id="rId1"/>
    <sheet name="PLANILHA DINÂMICA - CARGOS" sheetId="5" r:id="rId2"/>
    <sheet name="EH" sheetId="8" r:id="rId3"/>
  </sheets>
  <definedNames>
    <definedName name="_xlnm._FilterDatabase" localSheetId="0" hidden="1">'SUB-ST'!$A$3:$A$164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D167" i="1" l="1"/>
  <c r="I165" i="1"/>
  <c r="D169" i="1"/>
  <c r="D165" i="1" l="1"/>
  <c r="H165" i="1"/>
  <c r="D166" i="1"/>
  <c r="D168" i="1"/>
  <c r="D170" i="1" l="1"/>
</calcChain>
</file>

<file path=xl/sharedStrings.xml><?xml version="1.0" encoding="utf-8"?>
<sst xmlns="http://schemas.openxmlformats.org/spreadsheetml/2006/main" count="1534" uniqueCount="477">
  <si>
    <t>Nome</t>
  </si>
  <si>
    <t>Ref.</t>
  </si>
  <si>
    <t>Rel.Jur.Adm.</t>
  </si>
  <si>
    <t>JULIO DE CARVALHO</t>
  </si>
  <si>
    <t>SUPERVISÃO TECNICA DE FISCALIZACAO</t>
  </si>
  <si>
    <t>EFETIVO</t>
  </si>
  <si>
    <t>MAURICIO MARCOS MONTEIRO</t>
  </si>
  <si>
    <t>SUPERVISAO TECNICA DE USO DO SOLO E LICENCIAMENTOS</t>
  </si>
  <si>
    <t>JOSE CARLOS RIBEIRO</t>
  </si>
  <si>
    <t>AGENTE DE APOIO  NIVEL II</t>
  </si>
  <si>
    <t>B10</t>
  </si>
  <si>
    <t>ASSISTENTE DE SUPORTE OPERACIONAL NIVEL II</t>
  </si>
  <si>
    <t>QB11</t>
  </si>
  <si>
    <t>SUPERVISAO DE ADMINISTRACAO E SUPRIMENTOS</t>
  </si>
  <si>
    <t>MIGUEL SALOMAO JUNIOR</t>
  </si>
  <si>
    <t>PROFISSIONAL ENG, ARQ, AGRONOMIA,GEOLOGIA NIVEL III</t>
  </si>
  <si>
    <t>QEAG14</t>
  </si>
  <si>
    <t>UNIDADE TECNICA DE LICENCIAMENTOS</t>
  </si>
  <si>
    <t>EM COMISSAO</t>
  </si>
  <si>
    <t>UNIDADE DE VARRICAO</t>
  </si>
  <si>
    <t>JOAO INACIO FERNANDES FILHO</t>
  </si>
  <si>
    <t>ASSISTENTE DE SUPORTE OPERACIONAL</t>
  </si>
  <si>
    <t>QBA</t>
  </si>
  <si>
    <t>ADMITIDO</t>
  </si>
  <si>
    <t>MIRIAM APARECIDA FERNANDES MARTINS</t>
  </si>
  <si>
    <t>ASSISTENTE ADMINISTRATIVO DE GESTAO</t>
  </si>
  <si>
    <t>QMA</t>
  </si>
  <si>
    <t>CHEFIA DE GABINETE</t>
  </si>
  <si>
    <t>YARA DE AGUIAR DOS SANTOS</t>
  </si>
  <si>
    <t>ASSESSOR I</t>
  </si>
  <si>
    <t>SANDRA APARECIDA TEIXEIRA</t>
  </si>
  <si>
    <t>PRACA DE ATENDIMENTO AO PUBLICO</t>
  </si>
  <si>
    <t>QB9</t>
  </si>
  <si>
    <t>UNIDADE DE MANUTENCAO DOS SISTEMAS DE DRENAGEM E V</t>
  </si>
  <si>
    <t>FABIO DOCAMPO</t>
  </si>
  <si>
    <t>ASSISTENTE ADMINISTRATIVO DE GESTAO NIVEL I</t>
  </si>
  <si>
    <t>QM9</t>
  </si>
  <si>
    <t>SERGIO MARTINS</t>
  </si>
  <si>
    <t>NIVALDO GOMES</t>
  </si>
  <si>
    <t>PROFISSIONAL ENG, ARQ, AGRONOMIA,GEOLOGIA NIVEL IV</t>
  </si>
  <si>
    <t>SUPERVISAO TECNICA DE MANUTENCAO</t>
  </si>
  <si>
    <t>JOSE IRONILDE GARCIA COSTA</t>
  </si>
  <si>
    <t>SILVIA REGINA DA SILVA FERREIRA</t>
  </si>
  <si>
    <t>AUXILIAR DE DESENVOLVIMENTO INFANTIL</t>
  </si>
  <si>
    <t>QPE09E</t>
  </si>
  <si>
    <t>UNIDADE DE CADASTRO</t>
  </si>
  <si>
    <t>ROGERIO CONRADO GOMES</t>
  </si>
  <si>
    <t>UNIDADE TECNICA DE FISCALIZACAO</t>
  </si>
  <si>
    <t>JOAO D ARIENZO</t>
  </si>
  <si>
    <t>UNIDADE DE AREAS VERDES</t>
  </si>
  <si>
    <t>SUPERVISAO DE ESPORTE E LAZER</t>
  </si>
  <si>
    <t>MARGARETE NEVES CARDOSO</t>
  </si>
  <si>
    <t>PROFISSIONAL ENG, ARQ, AGRONOMIA,GEOLOGIA NIVEL I</t>
  </si>
  <si>
    <t>QEAG5</t>
  </si>
  <si>
    <t>MARCO ANTONIO DE MORAES</t>
  </si>
  <si>
    <t>ELIZABETH EUGENIO APOLINARIO</t>
  </si>
  <si>
    <t>SUBPREFEITURA SANTANA/TUCURUVI</t>
  </si>
  <si>
    <t>DOMINGOS RODRIGUES DA LUZ</t>
  </si>
  <si>
    <t>UNIDADE DE ARMAZENAMENTO</t>
  </si>
  <si>
    <t>QB7</t>
  </si>
  <si>
    <t>QB10</t>
  </si>
  <si>
    <t>EDER DOS SANTOS</t>
  </si>
  <si>
    <t>DILTON SOARES DO ESPIRITO SANTO FILHO</t>
  </si>
  <si>
    <t>EDGARD SILVA JUNIOR</t>
  </si>
  <si>
    <t>UNIDADE DE AUTOS DE INFRACAO</t>
  </si>
  <si>
    <t>PEDRO FERNANDES GARCIA</t>
  </si>
  <si>
    <t>WILSON APARECIDO SILVA DE OLIVEIRA</t>
  </si>
  <si>
    <t>PAULO DOS SANTOS FILHO</t>
  </si>
  <si>
    <t>VALTER CANDIDO DE SANTANA</t>
  </si>
  <si>
    <t>JOSE CARLOS DA SILVA</t>
  </si>
  <si>
    <t>SILVIO CELSO BRIOSCHI</t>
  </si>
  <si>
    <t>ARETHA INES APARECIDA FERREIRA BENTO</t>
  </si>
  <si>
    <t>CARLOS ROBERTO RIBEIRO DA SILVA</t>
  </si>
  <si>
    <t>SUPERVISAO DE FINANCAS</t>
  </si>
  <si>
    <t>HELIO LUIS GOMES DE MELO</t>
  </si>
  <si>
    <t>CLAUDEMIR CLEMENTINO CUNHA</t>
  </si>
  <si>
    <t>LEONARDO ROQUE FAMA FILHO</t>
  </si>
  <si>
    <t>MARIA APARECIDA BENETELO BAPTISTA</t>
  </si>
  <si>
    <t>UNIDADE DE EXECUCAO ORCAMENTARIA</t>
  </si>
  <si>
    <t>PEDRO SERGIO ISRAEL</t>
  </si>
  <si>
    <t>ROSANGELA DE FATIMA CAMILO</t>
  </si>
  <si>
    <t>SOLANGE APARECIDA DOS SANTOS PACHECO CRUZ</t>
  </si>
  <si>
    <t>COORDENADORIA DE ADMINISTRACAO E FINANCAS</t>
  </si>
  <si>
    <t>ASSISTENTE ADMINISTRATIVO DE GESTAO NIVEL II</t>
  </si>
  <si>
    <t>QM14</t>
  </si>
  <si>
    <t>CLOVIS PEREIRA JURADO</t>
  </si>
  <si>
    <t>QM10</t>
  </si>
  <si>
    <t>QM12</t>
  </si>
  <si>
    <t>ROSANA DOS SANTOS MARIANO</t>
  </si>
  <si>
    <t>QM8</t>
  </si>
  <si>
    <t>ZULEIKA DE MENDONCA FURTADO</t>
  </si>
  <si>
    <t>UNIDADE TECNICA DE APROVACAO DE PROJETOS</t>
  </si>
  <si>
    <t>ALOIZIO DOLANGE COSTA BATISTA</t>
  </si>
  <si>
    <t>QM13</t>
  </si>
  <si>
    <t>RAYMUNDO AUGUSTO DO NASCIMENTO FILHO</t>
  </si>
  <si>
    <t>UNIDADE DE REMUNERACAO E FOLHA DE PAGAMENTO</t>
  </si>
  <si>
    <t>CLEONICE GONCALVES</t>
  </si>
  <si>
    <t>QM15</t>
  </si>
  <si>
    <t>MARCIA CRISTINA POZZI FERNANDES</t>
  </si>
  <si>
    <t>ELAINE CRISTINA DA MOTTA</t>
  </si>
  <si>
    <t>IZABEL CRISTINA FERREIRA</t>
  </si>
  <si>
    <t>SUPERVISAO DE GESTAO DE PESSOAS</t>
  </si>
  <si>
    <t>CARLOS CAMILO DE JESUS</t>
  </si>
  <si>
    <t>FELIX QUISPE MARQUEZ</t>
  </si>
  <si>
    <t>SUPERVISAO TECNICA DE PROJETOS E OBRAS</t>
  </si>
  <si>
    <t>COORDENADORIA DE PROJETOS E OBRAS</t>
  </si>
  <si>
    <t>ROSANA MARCIA DE SOUZA OLIVEIRA</t>
  </si>
  <si>
    <t>VILSON APARECIDO DE CASTRO</t>
  </si>
  <si>
    <t>ASSISTENTE DE SUPORTE OPERACIONAL NIVEL I</t>
  </si>
  <si>
    <t>RICARDO MELLO TALAVEIRA</t>
  </si>
  <si>
    <t>LUIS ENRICO ALVES SILVA</t>
  </si>
  <si>
    <t>JAIR APARECIDO DONIZETE ZANELATO</t>
  </si>
  <si>
    <t>REGIANE APARECIDA ALVES DE OLIVEIRA</t>
  </si>
  <si>
    <t>NELSON AUGUSTO EIRAS MIRANDA</t>
  </si>
  <si>
    <t>SERGIO ROBERTO CASTRO SILVA</t>
  </si>
  <si>
    <t>IRAY PEIXOTO DA SILVA</t>
  </si>
  <si>
    <t>ENIO SCOMPARINI DOS SANTOS</t>
  </si>
  <si>
    <t>AILTON RODRIGUES DOS SANTOS</t>
  </si>
  <si>
    <t>CLEIDE APARECIDA ROMEO DA SILVA ALMEIDA</t>
  </si>
  <si>
    <t>IVAIR ROBERTO NOGUEIRA</t>
  </si>
  <si>
    <t>QM11</t>
  </si>
  <si>
    <t>APARECIDA FERREIRA GARCIA</t>
  </si>
  <si>
    <t>ROGERIO VIEIRA DE CAMARGO</t>
  </si>
  <si>
    <t>ASSISTENTE DE GESTAO DE POLITICAS PUBLICAS NIVEL I</t>
  </si>
  <si>
    <t>M10</t>
  </si>
  <si>
    <t>DENISE BLUMER CIRNE</t>
  </si>
  <si>
    <t>UNIDADE DE COMPRAS</t>
  </si>
  <si>
    <t>JOAO WILSON PEREIRA DOS SANTOS</t>
  </si>
  <si>
    <t>SUPERVISAO TECNICA DE LIMPEZA PUBLICA</t>
  </si>
  <si>
    <t>GLAUCIA ROBERTA FORTE BENITES</t>
  </si>
  <si>
    <t>FATIMA DOS SANTOS MIRANDA</t>
  </si>
  <si>
    <t>EDSON DIAS RIBEIRO</t>
  </si>
  <si>
    <t>DAURO BAPTISTA FILHO</t>
  </si>
  <si>
    <t>MARIA DALIA VIANA DE SOUZA</t>
  </si>
  <si>
    <t>MANOEL MESSIAS RAMOS DA SILVA</t>
  </si>
  <si>
    <t>SERGIO FERREIRA DE SOUZA</t>
  </si>
  <si>
    <t>CRISTIANE ALVES SOLEDADE</t>
  </si>
  <si>
    <t>JOSE EVERALDO DA SILVA OLIVEIRA</t>
  </si>
  <si>
    <t>LILIAM SANTOS CARVALHO</t>
  </si>
  <si>
    <t>CICERO VALLIN</t>
  </si>
  <si>
    <t>MARCUS AURELIO PAGLIUSI GARRIDO</t>
  </si>
  <si>
    <t>MAURICIO JERONYMO DE PAULA</t>
  </si>
  <si>
    <t>MANOEL DO NASCIMENTO ALMEIDA</t>
  </si>
  <si>
    <t>ELIZIO BOTELHO DE ANDRADE</t>
  </si>
  <si>
    <t>RONALDO ALVES DA SILVA</t>
  </si>
  <si>
    <t>ELIEL DE SOUZA SANTANA</t>
  </si>
  <si>
    <t>ANA PAULA PEREIRA DE ARAUJO</t>
  </si>
  <si>
    <t>ASSESSORIA JURIDICA</t>
  </si>
  <si>
    <t>VALTER LELIS SILVEIRA</t>
  </si>
  <si>
    <t>QB6</t>
  </si>
  <si>
    <t>IONE DE FATIMA CASADIO</t>
  </si>
  <si>
    <t>VICENTE MALANGA</t>
  </si>
  <si>
    <t>JOSE DE ARIMATEA DE SOUZA ALMEIDA</t>
  </si>
  <si>
    <t>PAULO SEABRA DA COSTA</t>
  </si>
  <si>
    <t>PROFISSIONAL ENG, ARQ, AGRONOMIA,GEOLOGIA NIVEL II</t>
  </si>
  <si>
    <t>PATRICIA BOA SORTE MACHADO ECA MEDINA</t>
  </si>
  <si>
    <t>UNIDADE DE INGRESSO MOVIMENTACAO E DESLIGAMENTO</t>
  </si>
  <si>
    <t>LUCIANA ARAGAO DE ASSIS MENDES POLSAQUE</t>
  </si>
  <si>
    <t>RENATO MINNITTI DE LIMA</t>
  </si>
  <si>
    <t>DANIELA NUNES DA MOTA SANTOS</t>
  </si>
  <si>
    <t>ELIANE FERREIRA RUGGIERO</t>
  </si>
  <si>
    <t>QM7</t>
  </si>
  <si>
    <t>REGINA HINOKUCHI</t>
  </si>
  <si>
    <t>IRENE MISSAE GOYA BARBOSA</t>
  </si>
  <si>
    <t>MARINA LEME SOARES</t>
  </si>
  <si>
    <t>ANGELA DE CARVALHO</t>
  </si>
  <si>
    <t>KATIA ALMEIDA FERREIRA DA SILVA</t>
  </si>
  <si>
    <t>LUCIANE COLETI DIAS</t>
  </si>
  <si>
    <t>MARIANA CRISTINA DE ALMEIDA RIBEIRO</t>
  </si>
  <si>
    <t>MARIA GORETTI DE OLIVEIRA SALVADOR</t>
  </si>
  <si>
    <t>RENATA TORRES SOARES PUPO DE MORAES</t>
  </si>
  <si>
    <t>RICHARD HADDAD JUNIOR</t>
  </si>
  <si>
    <t>TANIA CODINA LOPEZ</t>
  </si>
  <si>
    <t>LUCIANA MORENO LIMA DE ALMEIDA</t>
  </si>
  <si>
    <t>SERGIO SAMPIETRI</t>
  </si>
  <si>
    <t>ALENCAR LINO GALVAO NETO</t>
  </si>
  <si>
    <t>PEDRO XAVIER DE JESUS</t>
  </si>
  <si>
    <t>NIVALDO VIEIRA DO ROSARIO</t>
  </si>
  <si>
    <t>ROGERIO SEVERINO</t>
  </si>
  <si>
    <t>BRAULIO MACARIO DE MATOS JUNIOR</t>
  </si>
  <si>
    <t>QEAG7</t>
  </si>
  <si>
    <t>CRISTINA SILVA VICENTE</t>
  </si>
  <si>
    <t>LUCAS DE SOUZA</t>
  </si>
  <si>
    <t>QM6</t>
  </si>
  <si>
    <t>CELSO DIAS DE OLIVEIRA NETO</t>
  </si>
  <si>
    <t>LUCINEIDE DE SOUZA MORAIS</t>
  </si>
  <si>
    <t>MARIA ELIENE DOS SANTOS TSURUDA</t>
  </si>
  <si>
    <t>ASSISTENTE TECNICO DE GESTAO NIVEL I</t>
  </si>
  <si>
    <t>DANILO SOUSA DA SILVA</t>
  </si>
  <si>
    <t>VANESSA DA SILVA ARAUJO</t>
  </si>
  <si>
    <t>RICARDO DINO TONELLI</t>
  </si>
  <si>
    <t>WILLIAM MARRAS</t>
  </si>
  <si>
    <t>MARCOS VINICIUS CINI</t>
  </si>
  <si>
    <t>FABRICIO SOUSA ZANONI</t>
  </si>
  <si>
    <t>FABIANA DEFACIO</t>
  </si>
  <si>
    <t>LUCIANE YUKIE KAWABATA MURAKAMI</t>
  </si>
  <si>
    <t>GIOVANA CAROLINA DE ABREU FALCAO</t>
  </si>
  <si>
    <t>ASSESSOR TECNICO I</t>
  </si>
  <si>
    <t>COORDENADOR II</t>
  </si>
  <si>
    <t>SUBPREFEITO</t>
  </si>
  <si>
    <t>SBP</t>
  </si>
  <si>
    <t>CARGO</t>
  </si>
  <si>
    <t>CARGO EM COMISSÃO</t>
  </si>
  <si>
    <t>REF. CC</t>
  </si>
  <si>
    <t>VAGA</t>
  </si>
  <si>
    <t>QEAG17</t>
  </si>
  <si>
    <t>QB8</t>
  </si>
  <si>
    <t>ANTONIO CARLOS CACCIA GOUVEIA</t>
  </si>
  <si>
    <t>ASSESSOR II</t>
  </si>
  <si>
    <t>ASSESSOR II (cargo de SMSUB)</t>
  </si>
  <si>
    <t>R.F.</t>
  </si>
  <si>
    <t>CHEFE DE GABINETE</t>
  </si>
  <si>
    <t>CHG</t>
  </si>
  <si>
    <t>ASSESSORIA TÉCNICA</t>
  </si>
  <si>
    <t>V</t>
  </si>
  <si>
    <t>EFETIVO / afastado</t>
  </si>
  <si>
    <t>ADMITIDO / afastado</t>
  </si>
  <si>
    <t>EM COMISSAO / respondendo</t>
  </si>
  <si>
    <t>observação</t>
  </si>
  <si>
    <t>CMSP</t>
  </si>
  <si>
    <t>SUB-CV</t>
  </si>
  <si>
    <t>COORDENADORIA DE PLANEJAMENTO E DESENVOLVIMENTO URBANO</t>
  </si>
  <si>
    <t>COORDENADORIA DE MANUTENCAO DA INFRA-ESTRUTURA URBANO</t>
  </si>
  <si>
    <t>UNIDADE DE MANUTENCAO DOS SISTEMAS DE DRENAGEM E VIÁRIO</t>
  </si>
  <si>
    <t>UNIDADE TECNICA DE DESENVOLVIMENTO E ACOMPANHAMENTO PROFISSIONAL</t>
  </si>
  <si>
    <t>ANALISTA DE ORDENAMENTO TERRITORIAL (NQ) NIVEL IV</t>
  </si>
  <si>
    <t>QDHS17</t>
  </si>
  <si>
    <t>CDA-1</t>
  </si>
  <si>
    <t>CDA-2</t>
  </si>
  <si>
    <t>CDA-3</t>
  </si>
  <si>
    <t>ASSESSOR III</t>
  </si>
  <si>
    <t>CDA-4</t>
  </si>
  <si>
    <t>CHEFE DE UNIDADE I</t>
  </si>
  <si>
    <t>SUPERVISOR</t>
  </si>
  <si>
    <t>CDA-6</t>
  </si>
  <si>
    <t>GESTOR DE EQUIPAMENTO PUBLICO II</t>
  </si>
  <si>
    <t>DIRETOR I</t>
  </si>
  <si>
    <t>NICOLAU JANCAR</t>
  </si>
  <si>
    <t>QEAG1</t>
  </si>
  <si>
    <t>QEAG15</t>
  </si>
  <si>
    <t>ANALISTA PLANEJAMENTO DESENV ORGANIZACIONAL (NQ) NIVEL II</t>
  </si>
  <si>
    <t>QEAG9</t>
  </si>
  <si>
    <t>ITAICI GRISANTE</t>
  </si>
  <si>
    <t>SUPERVISÃO DE ADMINISTRAÇÃO E SUPRIMENTOS</t>
  </si>
  <si>
    <t>SUPERVISÃO DE HABITAÇÃO</t>
  </si>
  <si>
    <t>UNIDADE DE ÁREAS VERDES</t>
  </si>
  <si>
    <t>NOME DO SETOR DE LOTAÇÃO</t>
  </si>
  <si>
    <t>NOME DO SETOR DO CARGO</t>
  </si>
  <si>
    <t>UNID. CARGO</t>
  </si>
  <si>
    <t>SUPERVISÃO DE GESTÃO DE PESSOAS</t>
  </si>
  <si>
    <t>UNIDADE DE VARRIÇÃO</t>
  </si>
  <si>
    <t>PRAÇA DE ATENDIMENTO AO PÚBLICO</t>
  </si>
  <si>
    <t>SUPERVISÃO DE CULTURA</t>
  </si>
  <si>
    <t>SUPERVISÃO TÉCNICA DE MANUTENÇÃO</t>
  </si>
  <si>
    <t>UNIDADE TECNICA DE PROJETOS E OBRAS EM VIAS E LOGRADOUROS PÚBLICOS</t>
  </si>
  <si>
    <t>UNIDADE TECNICA DE DESENVOLVIMENTO E ACOMPANH. PROFISSIONAL</t>
  </si>
  <si>
    <t>UNIDADE TECNICA DE CONTROLE ORCAMENTARIO</t>
  </si>
  <si>
    <t>SUPERVISAO DE HABITACAO</t>
  </si>
  <si>
    <t>UNID. LOTAÇÃO</t>
  </si>
  <si>
    <t>SMSUB</t>
  </si>
  <si>
    <t>GESTOR DE EQUIP. PUBLICO II</t>
  </si>
  <si>
    <t>SIGLA</t>
  </si>
  <si>
    <t>UNIDADE</t>
  </si>
  <si>
    <t>E.H. (15 DÍGITOS)</t>
  </si>
  <si>
    <t>DC</t>
  </si>
  <si>
    <t>CE APM</t>
  </si>
  <si>
    <t>SUB ST</t>
  </si>
  <si>
    <t>SUBPREFEITURA SANTANA-TUCURUVI</t>
  </si>
  <si>
    <t>45.00.00.000.00.00.00</t>
  </si>
  <si>
    <t>ST GAB</t>
  </si>
  <si>
    <t>GABINETE DA SUBPREFEITURA</t>
  </si>
  <si>
    <t>45.01.00.000.00.00.00</t>
  </si>
  <si>
    <t>ST GAB AJ</t>
  </si>
  <si>
    <t>ASSESSORIA JURÍDICA</t>
  </si>
  <si>
    <t>45.01.02.000.00.00.00</t>
  </si>
  <si>
    <t>ST GAB AT</t>
  </si>
  <si>
    <t>45.01.03.000.00.00.00</t>
  </si>
  <si>
    <t>ST GAB COMU</t>
  </si>
  <si>
    <t>ASSESSORIA EXECUTIVA DE COMUNICAÇÃO</t>
  </si>
  <si>
    <t>45.01.05.000.00.00.00</t>
  </si>
  <si>
    <t>ST GAB DECI</t>
  </si>
  <si>
    <t>ASSESSORIA EXECUTIVA DE DEFESA CIVIL</t>
  </si>
  <si>
    <t>45.01.04.000.00.00.00</t>
  </si>
  <si>
    <t>ST GAB EXP</t>
  </si>
  <si>
    <t>45.01.01.000.00.00.00</t>
  </si>
  <si>
    <t>ST GAB PRAÇA</t>
  </si>
  <si>
    <t>45.01.00.000.01.00.00</t>
  </si>
  <si>
    <t>ST GAB SC</t>
  </si>
  <si>
    <t>45.00.01.050.00.00.00</t>
  </si>
  <si>
    <t>ST GAB SEL</t>
  </si>
  <si>
    <t>SUPERVISÃO DE ESPORTE LAZER</t>
  </si>
  <si>
    <t>45.00.01.040.00.00.00</t>
  </si>
  <si>
    <t>ST GAB SEL BGA</t>
  </si>
  <si>
    <t>BALNEÁRIO GERALDO ALONSO</t>
  </si>
  <si>
    <t>45.00.01.04.011.00.00</t>
  </si>
  <si>
    <t>SETOR ADMINISTRATIVO</t>
  </si>
  <si>
    <t>45.00.01.04.011.00.10</t>
  </si>
  <si>
    <t>ST GAB SEL CEEAIT</t>
  </si>
  <si>
    <t>CENTRO EDUCACIONAL E ESPORTIVO ALFREDO IGNACIO TRINDADE</t>
  </si>
  <si>
    <t>45.00.01.040.10.00.00</t>
  </si>
  <si>
    <t>45.00.01.040.10.00.10</t>
  </si>
  <si>
    <t>ST GAB SEL MBGM</t>
  </si>
  <si>
    <t>MINI BALNEÁRIO COMANDANTE GASTÃO MOUTINHO</t>
  </si>
  <si>
    <t>45.00.01.040.12.00.00</t>
  </si>
  <si>
    <t>ST CAF</t>
  </si>
  <si>
    <t>COORDENADORIA DE ADMINISTRAÇÃO E FINANÇAS</t>
  </si>
  <si>
    <t>45.00.07.000.00.00.00</t>
  </si>
  <si>
    <t>ST CAF EXP</t>
  </si>
  <si>
    <t>EXPEDIENTE</t>
  </si>
  <si>
    <t>45.00.07.000.00.10.00</t>
  </si>
  <si>
    <t>ST CAF SAS</t>
  </si>
  <si>
    <t>45.00.07.020.00.00.00</t>
  </si>
  <si>
    <t>ST CAF SAS UA</t>
  </si>
  <si>
    <t>45.00.07.020.10.00.00</t>
  </si>
  <si>
    <t>ST CAF SAS UC</t>
  </si>
  <si>
    <t>45.00.07.020.20.00.00</t>
  </si>
  <si>
    <t>ST CAF SF</t>
  </si>
  <si>
    <t>SUPERVISÃO DE FINANÇAS</t>
  </si>
  <si>
    <t>45.00.07.040.00.00.00</t>
  </si>
  <si>
    <t>ST CAF SF UEO</t>
  </si>
  <si>
    <t>UNIDADE DE EXECUÇÃO ORÇAMENTÁRIA</t>
  </si>
  <si>
    <t>45.00.07.040.20.00.00</t>
  </si>
  <si>
    <t>ST CAF SF UTCO</t>
  </si>
  <si>
    <t>UNIDADE TÉCNICA DE CONTROLE ORÇAMENTÁRIO</t>
  </si>
  <si>
    <t>45.00.07.040.10.00.00</t>
  </si>
  <si>
    <t>ST CAF Sugesp</t>
  </si>
  <si>
    <t>45.00.07.030.00.00.00</t>
  </si>
  <si>
    <t>ST CAF Sugesp UIMD</t>
  </si>
  <si>
    <t>UNIDADE DE INGRESSO, MOVIMENTAÇÃO E DESLIGAMENTO</t>
  </si>
  <si>
    <t>45.00.07.030.30.00.00</t>
  </si>
  <si>
    <t>ST CAF Sugesp URFP</t>
  </si>
  <si>
    <t>UNIDADE DE REMUNERAÇÃO E FOLHA DE PAGAMENTO</t>
  </si>
  <si>
    <t>45.00.07.030.10.00.00</t>
  </si>
  <si>
    <t>ST CAF Sugesp UTDA</t>
  </si>
  <si>
    <t>UNIDADE TÉCNICA DE DESENVOLVIMENTO E ACOMPANHAMENTO PROFISSIONAL</t>
  </si>
  <si>
    <t>45.00.07.030.20.00.00</t>
  </si>
  <si>
    <t>ST CMIU</t>
  </si>
  <si>
    <t>COORDENADORIA DE MANUTENÇÃO DA INFRA-ESTRUTURA URBANA</t>
  </si>
  <si>
    <t>45.00.03.000.00.00.00</t>
  </si>
  <si>
    <t>ST CMIU EXP</t>
  </si>
  <si>
    <t>45.00.03.000.00.20.00</t>
  </si>
  <si>
    <t>ST CMIU STLP</t>
  </si>
  <si>
    <t>SUPERVISÃO TÉCNICA DE LIMPEZA PÚBLICA</t>
  </si>
  <si>
    <t>45.00.03.020.00.00.00</t>
  </si>
  <si>
    <t>ST CMIU STLP UAV</t>
  </si>
  <si>
    <t>45.00.03.020.10.00.00</t>
  </si>
  <si>
    <t>ST CMIU STLP UV</t>
  </si>
  <si>
    <t>45.00.03.020.20.00.00</t>
  </si>
  <si>
    <t>ST CMIU STM</t>
  </si>
  <si>
    <t>45.00.03.030.00.00.00</t>
  </si>
  <si>
    <t>ST CMIU STM UMS</t>
  </si>
  <si>
    <t>UNIDADE DE MANUTENÇÃO DOS SISTEMAS DE DRENAGEM E VIÁRIO</t>
  </si>
  <si>
    <t>45.00.03.030.10.00.00</t>
  </si>
  <si>
    <t>ST CPO</t>
  </si>
  <si>
    <t>45.00.04.000.00.00.00</t>
  </si>
  <si>
    <t>ST CPO EXP</t>
  </si>
  <si>
    <t>45.00.04.000.00.10.00</t>
  </si>
  <si>
    <t>ST CPO STPO</t>
  </si>
  <si>
    <t>SUPERVISÃO TÉCNICA DE PROJETOS E OBRAS</t>
  </si>
  <si>
    <t>45.00.04.020.00.00.00</t>
  </si>
  <si>
    <t>ST CPO STPO UTPE</t>
  </si>
  <si>
    <t>UNIDADE TÉCNICA DE PROJETOS E EDIFICAÇÕES</t>
  </si>
  <si>
    <t>45.00.04.020.10.00.00</t>
  </si>
  <si>
    <t>ST CPO STPO UTPLP</t>
  </si>
  <si>
    <t>UNIDADE TÉCNICA DE PROJETOS E OBRAS EM VIAS E LOGRADOUROS PÚBLICOS</t>
  </si>
  <si>
    <t>45.00.04.020.20.00.00</t>
  </si>
  <si>
    <t>ST CPO STPO UTSD</t>
  </si>
  <si>
    <t>UNIDADE TÉCNICA DE SISTEMA DE DRENAGEM</t>
  </si>
  <si>
    <t>45.00.04.020.30.00.00</t>
  </si>
  <si>
    <t>ST CPDU</t>
  </si>
  <si>
    <t>45.00.02.000.00.00.00</t>
  </si>
  <si>
    <t>ST CPDU CAD</t>
  </si>
  <si>
    <t>45.00.02.000.20.00.00</t>
  </si>
  <si>
    <t>ST CPDU EXP</t>
  </si>
  <si>
    <t>45.00.02.000.00.20.00</t>
  </si>
  <si>
    <t>ST CPDU STF</t>
  </si>
  <si>
    <t>SUPERVISÃO TÉCNICA DE FISCALIZAÇÃO</t>
  </si>
  <si>
    <t>45.00.02.040.00.00.00</t>
  </si>
  <si>
    <t>ST CPDU STF UTF</t>
  </si>
  <si>
    <t>UNIDADE TÉCNICA DE FISCALIZAÇÃO</t>
  </si>
  <si>
    <t>45.00.02.040.10.00.00</t>
  </si>
  <si>
    <t>ST CPDU STPU</t>
  </si>
  <si>
    <t>SUPERVISÃO TÉCNICA DE PLANEJAMENTO URBANO</t>
  </si>
  <si>
    <t>45.00.02.030.00.00.00</t>
  </si>
  <si>
    <t>ST CPDU STUSL</t>
  </si>
  <si>
    <t>SUPERVISÃO TÉCNICA DE USO DO SOLO E LICENCIAMENTOS</t>
  </si>
  <si>
    <t>45.00.02.020.00.00.00</t>
  </si>
  <si>
    <t>ST CPDU STUSL APR</t>
  </si>
  <si>
    <t>UNIDADE TÉCNICA DE APROVAÇÃO DE PROJETOS</t>
  </si>
  <si>
    <t>45.00.02.020.10.00.00</t>
  </si>
  <si>
    <t>ST CPDU STUSL UTL</t>
  </si>
  <si>
    <t>UNIDADE TÉCNICA DE LICENCIAMENTOS</t>
  </si>
  <si>
    <t>45.00.02.020.20.00.00</t>
  </si>
  <si>
    <t>ST CPDU STUSL UTSE</t>
  </si>
  <si>
    <t>UNIDADE TÉCNICA DE SEGURANÇA DE EDIFICAÇÕES E MACICOS DE TERRA</t>
  </si>
  <si>
    <t>45.00.02.020.30.00.00</t>
  </si>
  <si>
    <t>ST CPDU UAI</t>
  </si>
  <si>
    <t>UNIDADE DE AUTOS DE INFRAÇÃO</t>
  </si>
  <si>
    <t>45.00.02.000.10.00.00</t>
  </si>
  <si>
    <t>TELMA MARIA TAVARES</t>
  </si>
  <si>
    <t>MARCIEL OLIVEIRA DE LIMA</t>
  </si>
  <si>
    <t>AUTARQUIA / requisitado</t>
  </si>
  <si>
    <t>QB12</t>
  </si>
  <si>
    <t>RONDOLFO DE ANDRADE</t>
  </si>
  <si>
    <t>ASSISTENTE DE SUPORTE OPERACIONAL NIVEL III</t>
  </si>
  <si>
    <t>EDUARDO TADEU VITORIANO</t>
  </si>
  <si>
    <t>MARLENE ARAUJO RAMALHO FONSECA</t>
  </si>
  <si>
    <t>ASSITENTE DE SUPORTE OPERACIONAL NIVEL III</t>
  </si>
  <si>
    <t>NEILA RAMOS PRADO</t>
  </si>
  <si>
    <t>QM2</t>
  </si>
  <si>
    <t>UNIDADE DE AUTO DE INFRACAO</t>
  </si>
  <si>
    <t>SIDNEY DORING GUERRA</t>
  </si>
  <si>
    <t>ROSELY TACCOLA</t>
  </si>
  <si>
    <t>EFETVO</t>
  </si>
  <si>
    <t>FISCAL DE POSTURAS MUNICIPAIS NIVEL III</t>
  </si>
  <si>
    <t>FISCAL DE POSTURAS MUNICIPAIS NIVEL II</t>
  </si>
  <si>
    <t>FISCAL DE POSTURAS MUNICIPAIS</t>
  </si>
  <si>
    <t>QFPM13</t>
  </si>
  <si>
    <t>QFPM7</t>
  </si>
  <si>
    <t>QFPM</t>
  </si>
  <si>
    <t xml:space="preserve">CLAUDIO DE OLIVEIRA SANTOS </t>
  </si>
  <si>
    <t>DANIEL TIBIRICA</t>
  </si>
  <si>
    <t>MARIA SALETE VIEIRA</t>
  </si>
  <si>
    <t>SUPERVISAO TECNICA DE FISCALIZAÇÃO</t>
  </si>
  <si>
    <t>UNIDADE DE VARRIÇAO</t>
  </si>
  <si>
    <t>JOSE VALDECIR DA FONSECA</t>
  </si>
  <si>
    <t>EDUARDO ATSUSHI KAWAI</t>
  </si>
  <si>
    <t>SUPERVISAO DE CULTURA</t>
  </si>
  <si>
    <t>SILVANA REGINA INACIO</t>
  </si>
  <si>
    <t>ASSESSORIA EXECUTIVA DE COMUNICACAO</t>
  </si>
  <si>
    <t>LUCIANA CARLA GOMES</t>
  </si>
  <si>
    <t>COORDENADORIA DE GOVERNO LOCAL</t>
  </si>
  <si>
    <t>KLEBER BARBOSA GONCALVES</t>
  </si>
  <si>
    <t>GABINETE DO SUPREFEITO</t>
  </si>
  <si>
    <t>CLAUDIO DO ROSARIO</t>
  </si>
  <si>
    <t>QM16</t>
  </si>
  <si>
    <t>UNIDADE TECNICA DE FISCALIZAÇÃO</t>
  </si>
  <si>
    <t>QEAG16</t>
  </si>
  <si>
    <t>QGAS8</t>
  </si>
  <si>
    <t>QFPM14</t>
  </si>
  <si>
    <t>QM5</t>
  </si>
  <si>
    <t>QFPM11</t>
  </si>
  <si>
    <t>QEAG10</t>
  </si>
  <si>
    <t>QFPM9</t>
  </si>
  <si>
    <t>QEAG8</t>
  </si>
  <si>
    <t xml:space="preserve">CAMILA DIAS PEDREIRA </t>
  </si>
  <si>
    <t>GABINETE DO SUBPREFEITO </t>
  </si>
  <si>
    <t>GABRIEL PINHEIRO DOS SANTOS MARTINS</t>
  </si>
  <si>
    <t xml:space="preserve"> Supervisão Técnica de Planejamento Urbano</t>
  </si>
  <si>
    <t>GISLAINE APARECIDA CAMILLO FLISCH</t>
  </si>
  <si>
    <t>Assessoria Técnica</t>
  </si>
  <si>
    <t>sexo</t>
  </si>
  <si>
    <t>ANA CAROLINA DE OLIVEIRA</t>
  </si>
  <si>
    <t>F</t>
  </si>
  <si>
    <t>CATHARINA DO PRADO</t>
  </si>
  <si>
    <t>MADAI MATIAS MELLO</t>
  </si>
  <si>
    <t>M</t>
  </si>
  <si>
    <t>(vazio)</t>
  </si>
  <si>
    <t>MARIANE VIEIRA DE ALMEIDA (LIP)</t>
  </si>
  <si>
    <t>MARINA LEME SOARES (LIP)</t>
  </si>
  <si>
    <t>ALESSANDRA INGRID DA SILVA FAGUNDES</t>
  </si>
  <si>
    <t>QFPM1</t>
  </si>
  <si>
    <t>ALEXANDRE NORBERTO DOS SANTOS</t>
  </si>
  <si>
    <t>FISCAL DE POSTURAS MUNICIPAIS NIVEL I</t>
  </si>
  <si>
    <t>WENNER MENEGASSI</t>
  </si>
  <si>
    <t>VIVIAN RAMOS DA SILVA</t>
  </si>
  <si>
    <t>SUPERVISÃO DE ESPORTES E LAZER</t>
  </si>
  <si>
    <t>RONALDO DA SILVA BEZERRA</t>
  </si>
  <si>
    <t>m</t>
  </si>
  <si>
    <t>MONIQUE GOMES</t>
  </si>
  <si>
    <t>MARIA FERNANDA ZANARDO CAMPANELLI</t>
  </si>
  <si>
    <t>SUPERVISAO DE FINANCÇAS</t>
  </si>
  <si>
    <t>MARIA DA PAZ BERNADETE VIEIRA</t>
  </si>
  <si>
    <t>ASSISTENTE ADMINISTRATIVO DE GESTÃO NIVEL I</t>
  </si>
  <si>
    <t>BARBARA CRISTINA IGNACIO DE SOUZA</t>
  </si>
  <si>
    <t>QFPM10</t>
  </si>
  <si>
    <t>ATUALIZADO EM: 22/11/2024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</si>
</sst>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4" applyNumberFormat="0" applyAlignment="0" applyProtection="0"/>
    <xf numFmtId="0" fontId="9" fillId="30" borderId="0" applyNumberFormat="0" applyBorder="0" applyAlignment="0" applyProtection="0"/>
    <xf numFmtId="0" fontId="2" fillId="31" borderId="7" applyNumberFormat="0" applyFont="0" applyAlignment="0" applyProtection="0"/>
    <xf numFmtId="0" fontId="10" fillId="32" borderId="0" applyNumberFormat="0" applyBorder="0" applyAlignment="0" applyProtection="0"/>
    <xf numFmtId="0" fontId="11" fillId="21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3" borderId="1" xfId="0" applyFill="1" applyBorder="1"/>
    <xf numFmtId="0" fontId="18" fillId="34" borderId="2" xfId="0" applyFont="1" applyFill="1" applyBorder="1" applyAlignment="1">
      <alignment horizontal="center"/>
    </xf>
    <xf numFmtId="0" fontId="0" fillId="33" borderId="1" xfId="0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2" fillId="0" borderId="1" xfId="0" applyFont="1" applyBorder="1"/>
    <xf numFmtId="0" fontId="20" fillId="0" borderId="0" xfId="0" applyFont="1" applyAlignment="1">
      <alignment horizontal="center"/>
    </xf>
    <xf numFmtId="0" fontId="21" fillId="34" borderId="2" xfId="0" applyFont="1" applyFill="1" applyBorder="1" applyAlignment="1">
      <alignment horizontal="center"/>
    </xf>
    <xf numFmtId="0" fontId="20" fillId="0" borderId="0" xfId="0" applyFont="1"/>
    <xf numFmtId="1" fontId="0" fillId="0" borderId="1" xfId="0" applyNumberFormat="1" applyBorder="1"/>
    <xf numFmtId="0" fontId="20" fillId="0" borderId="13" xfId="0" applyFont="1" applyBorder="1"/>
    <xf numFmtId="0" fontId="0" fillId="35" borderId="1" xfId="0" applyFill="1" applyBorder="1"/>
    <xf numFmtId="0" fontId="0" fillId="35" borderId="1" xfId="0" applyFill="1" applyBorder="1" applyAlignment="1">
      <alignment horizontal="center"/>
    </xf>
    <xf numFmtId="1" fontId="0" fillId="35" borderId="1" xfId="0" applyNumberFormat="1" applyFill="1" applyBorder="1"/>
    <xf numFmtId="0" fontId="20" fillId="35" borderId="13" xfId="0" applyFont="1" applyFill="1" applyBorder="1"/>
    <xf numFmtId="0" fontId="20" fillId="35" borderId="0" xfId="0" applyFont="1" applyFill="1"/>
    <xf numFmtId="0" fontId="20" fillId="35" borderId="1" xfId="0" applyFont="1" applyFill="1" applyBorder="1"/>
    <xf numFmtId="0" fontId="22" fillId="36" borderId="14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3" fillId="0" borderId="0" xfId="0" applyFont="1"/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" fontId="23" fillId="0" borderId="24" xfId="0" applyNumberFormat="1" applyFont="1" applyBorder="1" applyAlignment="1">
      <alignment horizontal="center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1" xfId="0" applyFont="1" applyBorder="1"/>
    <xf numFmtId="1" fontId="0" fillId="35" borderId="1" xfId="0" applyNumberFormat="1" applyFill="1" applyBorder="1" applyAlignment="1">
      <alignment horizontal="center"/>
    </xf>
    <xf numFmtId="0" fontId="25" fillId="0" borderId="1" xfId="0" applyFont="1" applyBorder="1"/>
    <xf numFmtId="0" fontId="20" fillId="35" borderId="1" xfId="0" applyFont="1" applyFill="1" applyBorder="1" applyAlignment="1">
      <alignment horizontal="center"/>
    </xf>
    <xf numFmtId="0" fontId="20" fillId="35" borderId="0" xfId="0" applyFont="1" applyFill="1" applyAlignment="1">
      <alignment horizontal="left"/>
    </xf>
    <xf numFmtId="0" fontId="20" fillId="35" borderId="0" xfId="0" applyFont="1" applyFill="1" applyAlignment="1">
      <alignment horizontal="center"/>
    </xf>
    <xf numFmtId="0" fontId="19" fillId="0" borderId="1" xfId="0" applyFont="1" applyBorder="1"/>
    <xf numFmtId="0" fontId="20" fillId="35" borderId="1" xfId="0" applyFont="1" applyFill="1" applyBorder="1" applyAlignment="1">
      <alignment horizontal="left"/>
    </xf>
    <xf numFmtId="0" fontId="20" fillId="35" borderId="28" xfId="0" applyFont="1" applyFill="1" applyBorder="1"/>
    <xf numFmtId="1" fontId="0" fillId="35" borderId="0" xfId="0" applyNumberFormat="1" applyFill="1"/>
    <xf numFmtId="0" fontId="20" fillId="35" borderId="13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0" fontId="26" fillId="0" borderId="1" xfId="0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4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" formatCode="0"/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eide Ap. Romeo da Silva Almeida" refreshedDate="45436.510734722222" createdVersion="8" refreshedVersion="8" recordCount="159" xr:uid="{00000000-000A-0000-FFFF-FFFF00000000}">
  <cacheSource type="worksheet">
    <worksheetSource name="Tabela1"/>
  </cacheSource>
  <cacheFields count="14">
    <cacheField name="Nome" numFmtId="0">
      <sharedItems count="214">
        <s v="AILTON RODRIGUES DOS SANTOS"/>
        <s v="ALENCAR LINO GALVAO NETO"/>
        <s v="ALOIZIO DOLANGE COSTA BATISTA"/>
        <s v="ANA CAROLINA DE OLIVEIRA"/>
        <s v="ANA PAULA PEREIRA DE ARAUJO"/>
        <s v="ANGELA DE CARVALHO"/>
        <s v="ANTONIO CARLOS CACCIA GOUVEIA"/>
        <s v="APARECIDA FERREIRA GARCIA"/>
        <s v="ARETHA INES APARECIDA FERREIRA BENTO"/>
        <s v="BRAULIO MACARIO DE MATOS JUNIOR"/>
        <s v="CAMILA DIAS PEDREIRA "/>
        <s v="CARLOS CAMILO DE JESUS"/>
        <s v="CARLOS ROBERTO RIBEIRO DA SILVA"/>
        <s v="CATHARINA DO PRADO"/>
        <s v="CELSO CANDIDO"/>
        <s v="CELSO DIAS DE OLIVEIRA NETO"/>
        <s v="CICERO VALLIN"/>
        <s v="CLAUDEMIR CLEMENTINO CUNHA"/>
        <s v="CLAUDIO DE OLIVEIRA SANTOS "/>
        <s v="CLAUDIO DO ROSARIO"/>
        <s v="CLEIDE APARECIDA ROMEO DA SILVA ALMEIDA"/>
        <s v="CLEONICE GONCALVES"/>
        <s v="CLOVIS PEREIRA JURADO"/>
        <s v="CRISTIANE ALVES SOLEDADE"/>
        <s v="CRISTINA SILVA VICENTE"/>
        <s v="DANIEL TIBIRICA"/>
        <s v="DANIELA NUNES DA MOTA SANTOS"/>
        <s v="DANILO SOUSA DA SILVA"/>
        <s v="DAURO BAPTISTA FILHO"/>
        <s v="DENISE BLUMER CIRNE"/>
        <s v="DILTON SOARES DO ESPIRITO SANTO FILHO"/>
        <s v="DOMINGOS RODRIGUES DA LUZ"/>
        <s v="EDER DOS SANTOS"/>
        <s v="EDER THOMAZ"/>
        <s v="EDGARD SILVA JUNIOR"/>
        <s v="EDSON DIAS RIBEIRO"/>
        <s v="EDUARDO ATSUSHI KAWAI"/>
        <s v="EDUARDO TADEU VITORIANO"/>
        <s v="ELAINE CRISTINA DA MOTTA"/>
        <s v="ELIANE FERREIRA RUGGIERO"/>
        <s v="ELIEL DE SOUZA SANTANA"/>
        <s v="ELIZABETH EUGENIO APOLINARIO"/>
        <s v="ELIZIO BOTELHO DE ANDRADE"/>
        <s v="ENIO SCOMPARINI DOS SANTOS"/>
        <s v="FABIANA DEFACIO"/>
        <s v="FABIO DOCAMPO"/>
        <s v="FABRICIO SOUSA ZANONI"/>
        <s v="FATIMA DOS SANTOS MIRANDA"/>
        <s v="FELIX QUISPE MARQUEZ"/>
        <s v="FERNANDO SALLES"/>
        <s v="FERNANDO SANCHES DA SILVA"/>
        <s v="GABRIEL PINHEIRO DOS SANTOS MARTINS"/>
        <s v="GIOVANA CAROLINA DE ABREU FALCAO"/>
        <s v="GISLAINE APARECIDA CAMILLO FLISCH"/>
        <s v="GLAUCIA ROBERTA FORTE BENITES"/>
        <s v="HELIO LUIS GOMES DE MELO"/>
        <s v="IONE DE FATIMA CASADIO"/>
        <s v="IRAY PEIXOTO DA SILVA"/>
        <s v="IRENE MISSAE GOYA BARBOSA"/>
        <s v="ITAICI GRISANTE"/>
        <s v="IVAIR ROBERTO NOGUEIRA"/>
        <s v="IZABEL CRISTINA FERREIRA"/>
        <s v="JAIR APARECIDO DONIZETE ZANELATO"/>
        <s v="JAIR DA SILVA"/>
        <s v="JOAO D ARIENZO"/>
        <s v="JOAO INACIO FERNANDES FILHO"/>
        <s v="JOAO WILSON PEREIRA DOS SANTOS"/>
        <s v="JOSE CARLOS DA SILVA"/>
        <s v="JOSE CARLOS RIBEIRO"/>
        <s v="JOSE DE ARIMATEA DE SOUZA ALMEIDA"/>
        <s v="JOSE EVERALDO DA SILVA OLIVEIRA"/>
        <s v="JOSE IRONILDE GARCIA COSTA"/>
        <s v="JOSE VALDECIR DA FONSECA"/>
        <s v="JULIO DE CARVALHO"/>
        <s v="KATIA ALMEIDA FERREIRA DA SILVA"/>
        <s v="KLEBER BARBOSA GONCALVES"/>
        <s v="LEONARDO ROQUE FAMA FILHO"/>
        <s v="LILIAM SANTOS CARVALHO"/>
        <s v="LUCAS DE SOUZA"/>
        <s v="LUCIANA ARAGAO DE ASSIS MENDES POLSAQUE"/>
        <s v="LUCIANA CARLA GOMES"/>
        <s v="LUCIANA MORENO LIMA DE ALMEIDA"/>
        <s v="LUCIANE COLETI DIAS"/>
        <s v="LUCIANE YUKIE KAWABATA MURAKAMI"/>
        <s v="LUCINEIDE DE SOUZA MORAIS"/>
        <s v="LUIS ENRICO ALVES SILVA"/>
        <s v="MADAI MATIAS MELLO"/>
        <s v="MANOEL DO NASCIMENTO ALMEIDA"/>
        <s v="MANOEL MESSIAS RAMOS DA SILVA"/>
        <s v="MARCIA CRISTINA POZZI FERNANDES"/>
        <s v="MARCIEL OLIVEIRA DE LIMA"/>
        <s v="MARCO ANTONIO DE MORAES"/>
        <s v="MARCOS VINICIUS CINI"/>
        <s v="MARCUS AURELIO PAGLIUSI GARRIDO"/>
        <s v="MARGARETE NEVES CARDOSO"/>
        <s v="MARIA APARECIDA BENETELO BAPTISTA"/>
        <s v="MARIA DA PAZ BERNADETE VIEIRA"/>
        <s v="MARIA DALIA VIANA DE SOUZA"/>
        <s v="MARIA ELIENE DOS SANTOS TSURUDA"/>
        <s v="MARIA GORETTI DE OLIVEIRA SALVADOR"/>
        <s v="MARIA SALETE VIEIRA"/>
        <s v="MARIANA CRISTINA DE ALMEIDA RIBEIRO"/>
        <s v="MARIANE VIEIRA DE ALMEIDA"/>
        <s v="MARINA LEME SOARES"/>
        <s v="MARLENE ARAUJO RAMALHO FONSECA"/>
        <s v="MAURICIO JERONYMO DE PAULA"/>
        <s v="MAURICIO MARCOS MONTEIRO"/>
        <s v="MIGUEL SALOMAO JUNIOR"/>
        <s v="MIRIAM APARECIDA FERNANDES MARTINS"/>
        <s v="NEILA RAMOS PRADO"/>
        <s v="NELSON AUGUSTO EIRAS MIRANDA"/>
        <s v="NICOLAU JANCAR"/>
        <s v="NINFA DE SOUZA COSTABILE"/>
        <s v="NIVALDO GOMES"/>
        <s v="NIVALDO VIEIRA DO ROSARIO"/>
        <s v="PATRICIA BOA SORTE MACHADO ECA MEDINA"/>
        <s v="PAULO DOS SANTOS FILHO"/>
        <s v="PAULO SEABRA DA COSTA"/>
        <s v="PEDRO FERNANDES GARCIA"/>
        <s v="PEDRO SERGIO ISRAEL"/>
        <s v="PEDRO XAVIER DE JESUS"/>
        <s v="RAYMUNDO AUGUSTO DO NASCIMENTO FILHO"/>
        <s v="REGIANE APARECIDA ALVES DE OLIVEIRA"/>
        <s v="REGINA HINOKUCHI"/>
        <s v="RENATA TORRES SOARES PUPO DE MORAES"/>
        <s v="RENATO MINNITTI DE LIMA"/>
        <s v="RICARDO DINO TONELLI"/>
        <s v="RICARDO MELLO TALAVEIRA"/>
        <s v="RICHARD HADDAD JUNIOR"/>
        <s v="ROGERIO CONRADO GOMES"/>
        <s v="ROGERIO SEVERINO"/>
        <s v="ROGERIO VIEIRA DE CAMARGO"/>
        <s v="RONALDO ALVES DA SILVA"/>
        <s v="RONDOLFO DE ANDRADE"/>
        <s v="ROSANA DOS SANTOS MARIANO"/>
        <s v="ROSANA MARCIA DE SOUZA OLIVEIRA"/>
        <s v="ROSANGELA DE FATIMA CAMILO"/>
        <s v="ROSELY TACCOLA"/>
        <s v="SANDRA APARECIDA TEIXEIRA"/>
        <s v="SERGIO FERREIRA DE SOUZA"/>
        <s v="SERGIO MARTINS"/>
        <s v="SERGIO ROBERTO CASTRO SILVA"/>
        <s v="SERGIO SAMPIETRI"/>
        <s v="SIDNEY DORING GUERRA"/>
        <s v="SILVANA REGINA INACIO"/>
        <s v="SILVIA REGINA DA SILVA FERREIRA"/>
        <s v="SILVIO CELSO BRIOSCHI"/>
        <s v="SOLANGE APARECIDA DOS SANTOS PACHECO CRUZ"/>
        <s v="TANIA CODINA LOPEZ"/>
        <s v="TELMA MARIA TAVARES"/>
        <s v="VALTER CANDIDO DE SANTANA"/>
        <s v="VALTER LELIS SILVEIRA"/>
        <s v="VANESSA DA SILVA ARAUJO"/>
        <s v="VICENTE MALANGA"/>
        <s v="VILSON APARECIDO DE CASTRO"/>
        <s v="WILLIAM MARRAS"/>
        <s v="WILSON APARECIDO SILVA DE OLIVEIRA"/>
        <s v="YARA DE AGUIAR DOS SANTOS"/>
        <s v="ZULEIKA DE MENDONCA FURTADO"/>
        <s v="ALESSANDRA CRISTINA DA SILVA" u="1"/>
        <s v="ALESSANDRO FERREIRA ARUH" u="1"/>
        <s v="ANDRE HENRIQUE CARVALHO" u="1"/>
        <s v="ANTONIO CARDOSO" u="1"/>
        <s v="AUREA LACASA ALIAS ARCHINA" u="1"/>
        <s v="BENIVALDA DO PRADO" u="1"/>
        <s v="CARMEN APARECIDA PITTA DA COSTA" u="1"/>
        <s v="CLAUDIO FERNANDO ARANTES SANCHEZ" u="1"/>
        <s v="COSMO JOSE DA SILVA" u="1"/>
        <s v="DANILO PERESTRELO DE MELO FERREIRA" u="1"/>
        <s v="DOLORES FARIAS DOS SANTOS" u="1"/>
        <s v="EDUARDO DE SOUZA GOMES" u="1"/>
        <s v="GISELLY VIEIRA DOS SANTOS" u="1"/>
        <s v="JACI ANACLETO VIEIRA SOARES DOS ANJOS" u="1"/>
        <s v="JAIME ARTURO BAHAMON MEJIA" u="1"/>
        <s v="JOAO CARLOS DINIZ" u="1"/>
        <s v="JOAO EVANGELISTA DOS SANTOS NETO" u="1"/>
        <s v="JOSE ALONSO PEIXOTO JUNIOR" u="1"/>
        <s v="LUCIANA LAMUNIER ALEXANDRE" u="1"/>
        <s v="MARCELO XAVIER DE OLIVEIRA" u="1"/>
        <s v="MARLENE RIBEIRO DA SILVA" u="1"/>
        <s v="MILTON JOSE BARBOZA" u="1"/>
        <s v="PATRICIA MARIA LEANDRO" u="1"/>
        <s v="PEDRO BENTO DA SILVA" u="1"/>
        <s v="PETRONIO GONÇALVES GUERRA" u="1"/>
        <s v="TCHARLES RAFAEL LANZA" u="1"/>
        <s v="VALDIR VIEIRA DOS ANJOS" u="1"/>
        <s v="VICTOR MONGE LIBERATO VIANA" u="1"/>
        <s v="LISVARDO CIRINO" u="1"/>
        <s v="MARCELO DE SOUZA OLIVEIRA" u="1"/>
        <s v="CACILDA ALMEIDA ABREU SANTOS" u="1"/>
        <s v="EDSON AVELINO DOS SANTOS" u="1"/>
        <s v="MARIA DO AMPARO MOREIRA SILVERIO" u="1"/>
        <s v="LUIZ BENEDITO" u="1"/>
        <s v="VAGO" u="1"/>
        <s v="VERA NILZA DUARTE ALENCAR" u="1"/>
        <s v="JOSE PAULO FERNANDES GARCIA" u="1"/>
        <s v="PAULO FARIAS DE SANTANA" u="1"/>
        <s v="EDSON LUIS GOMES DE MELO" u="1"/>
        <s v="IARA CAMPANELLI" u="1"/>
        <s v="REGINALDO TOFFANELLO" u="1"/>
        <s v="ELIAS JOAO DE FIGUEIREDO" u="1"/>
        <s v="ULISSES SCAMPARINI" u="1"/>
        <s v="JOSE MAURICIO DE SOUZA" u="1"/>
        <s v="MARIA APARECIDA DE PAULA" u="1"/>
        <s v="ADRIANA APARECIDA MENDES DA SILVA" u="1"/>
        <s v="REGINA CELIA DOS SANTOS FERREIRA" u="1"/>
        <s v="CLAUDIO APARECIDO CONTRATESI" u="1"/>
        <s v="FERNANDO RICARDO DE OLIVEIRA ANTONIO" u="1"/>
        <s v="ROBERTA GIZ GERALDO" u="1"/>
        <s v="AMANDA NOVAIS BIANCHI" u="1"/>
        <s v="ELAINE SOUZA COSTA" u="1"/>
        <s v="LUIZ CARLOS DA SILVA" u="1"/>
        <s v="VAGO " u="1"/>
        <s v="MARIA SANTOS JOAO" u="1"/>
      </sharedItems>
    </cacheField>
    <cacheField name="R.F." numFmtId="0">
      <sharedItems containsString="0" containsBlank="1" containsNumber="1" containsInteger="1" minValue="1160478" maxValue="9391371" count="211">
        <n v="6316310"/>
        <n v="7407874"/>
        <n v="6032290"/>
        <n v="9141448"/>
        <n v="6509177"/>
        <n v="7290969"/>
        <n v="8414785"/>
        <n v="6342159"/>
        <n v="7265034"/>
        <n v="7545690"/>
        <n v="9385452"/>
        <n v="6227066"/>
        <n v="5735548"/>
        <n v="7844352"/>
        <n v="4771583"/>
        <n v="7825668"/>
        <n v="6490913"/>
        <n v="5738725"/>
        <n v="8281998"/>
        <n v="8094527"/>
        <n v="6318606"/>
        <n v="6035906"/>
        <n v="6012761"/>
        <n v="6480349"/>
        <n v="7575815"/>
        <n v="4765109"/>
        <n v="7265107"/>
        <n v="7931310"/>
        <n v="6444890"/>
        <n v="6404707"/>
        <n v="5706076"/>
        <n v="5433801"/>
        <n v="5469589"/>
        <n v="6299156"/>
        <n v="5706106"/>
        <n v="6438113"/>
        <n v="9159151"/>
        <n v="7613776"/>
        <n v="6163441"/>
        <n v="7269757"/>
        <n v="6507981"/>
        <n v="5424844"/>
        <n v="6499643"/>
        <n v="6302084"/>
        <n v="7988427"/>
        <n v="5291283"/>
        <n v="7987587"/>
        <n v="6438059"/>
        <n v="6263445"/>
        <n v="5027381"/>
        <n v="7408137"/>
        <n v="9389547"/>
        <n v="8105235"/>
        <n v="9391371"/>
        <n v="6433031"/>
        <n v="5736625"/>
        <n v="6537669"/>
        <n v="6295771"/>
        <n v="7289855"/>
        <n v="5163978"/>
        <n v="6335331"/>
        <n v="6202586"/>
        <n v="6277870"/>
        <n v="5838096"/>
        <n v="5355681"/>
        <n v="5077044"/>
        <n v="6422420"/>
        <n v="5734070"/>
        <n v="4721098"/>
        <n v="6902022"/>
        <n v="6484999"/>
        <n v="5313601"/>
        <n v="9319611"/>
        <n v="1160478"/>
        <n v="7293488"/>
        <n v="9224530"/>
        <n v="5785677"/>
        <n v="6486860"/>
        <n v="7733178"/>
        <n v="7265069"/>
        <n v="9377816"/>
        <n v="7340877"/>
        <n v="7309970"/>
        <n v="8104433"/>
        <n v="7829035"/>
        <n v="6274731"/>
        <m/>
        <n v="6494901"/>
        <n v="6458211"/>
        <n v="6113532"/>
        <n v="7618409"/>
        <n v="5423074"/>
        <n v="7978839"/>
        <n v="6490930"/>
        <n v="5386713"/>
        <n v="5797969"/>
        <n v="7618760"/>
        <n v="6449859"/>
        <n v="7862679"/>
        <n v="7332696"/>
        <n v="5521432"/>
        <n v="7331649"/>
        <n v="8335923"/>
        <n v="7813627"/>
        <n v="7619146"/>
        <n v="6492339"/>
        <n v="1162454"/>
        <n v="5003393"/>
        <n v="5119430"/>
        <n v="8787174"/>
        <n v="6289886"/>
        <n v="9122648"/>
        <n v="8110115"/>
        <n v="5309239"/>
        <n v="7411138"/>
        <n v="7249071"/>
        <n v="5728568"/>
        <n v="7245556"/>
        <n v="5707145"/>
        <n v="5817242"/>
        <n v="7408498"/>
        <n v="6034969"/>
        <n v="6281150"/>
        <n v="7288191"/>
        <n v="7333269"/>
        <n v="7863306"/>
        <n v="7948221"/>
        <n v="6274692"/>
        <n v="7333676"/>
        <n v="5342619"/>
        <n v="7414030"/>
        <n v="6391125"/>
        <n v="6502032"/>
        <n v="7620985"/>
        <n v="6020712"/>
        <n v="6267424"/>
        <n v="5860202"/>
        <n v="6017924"/>
        <n v="5207053"/>
        <n v="6463045"/>
        <n v="5305489"/>
        <n v="6293000"/>
        <n v="7362838"/>
        <n v="8970441"/>
        <n v="9381228"/>
        <n v="5323878"/>
        <n v="5734428"/>
        <n v="5873461"/>
        <n v="7336209"/>
        <n v="5501393"/>
        <n v="5733847"/>
        <n v="6512801"/>
        <n v="7941633"/>
        <n v="6542123"/>
        <n v="6268293"/>
        <n v="7977158"/>
        <n v="5719089"/>
        <n v="5136512"/>
        <n v="6020810"/>
        <n v="8913528" u="1"/>
        <n v="8837635" u="1"/>
        <n v="8810664" u="1"/>
        <n v="5794102" u="1"/>
        <n v="8926387" u="1"/>
        <n v="5774331" u="1"/>
        <n v="6489834" u="1"/>
        <n v="5291232" u="1"/>
        <n v="7934009" u="1"/>
        <n v="5849632" u="1"/>
        <n v="9118543" u="1"/>
        <n v="7103131" u="1"/>
        <n v="6020054" u="1"/>
        <n v="8106258" u="1"/>
        <n v="6439012" u="1"/>
        <n v="8927359" u="1"/>
        <n v="7332815" u="1"/>
        <n v="6038492" u="1"/>
        <n v="6270794" u="1"/>
        <n v="5811902" u="1"/>
        <n v="5934559" u="1"/>
        <n v="6006485" u="1"/>
        <n v="5274541" u="1"/>
        <n v="9121714" u="1"/>
        <n v="8060878" u="1"/>
        <n v="5852935" u="1"/>
        <n v="8927367" u="1"/>
        <n v="8970793" u="1"/>
        <n v="6387098" u="1"/>
        <n v="6515835" u="1"/>
        <n v="8432228" u="1"/>
        <n v="5433886" u="1"/>
        <n v="5214971" u="1"/>
        <n v="6461093" u="1"/>
        <n v="5957826" u="1"/>
        <n v="7271123" u="1"/>
        <n v="5656478" u="1"/>
        <n v="6468519" u="1"/>
        <n v="5905818" u="1"/>
        <n v="5554381" u="1"/>
        <n v="7262809" u="1"/>
        <n v="5048729" u="1"/>
        <n v="8909610" u="1"/>
        <n v="5442877" u="1"/>
        <n v="5797993" u="1"/>
        <n v="5713838" u="1"/>
        <n v="8410950" u="1"/>
        <n v="8042021" u="1"/>
        <n v="6296211" u="1"/>
        <n v="6315615" u="1"/>
        <n v="8878501" u="1"/>
        <n v="6514171" u="1"/>
      </sharedItems>
    </cacheField>
    <cacheField name="V" numFmtId="0">
      <sharedItems containsString="0" containsBlank="1" containsNumber="1" containsInteger="1" minValue="1" maxValue="11"/>
    </cacheField>
    <cacheField name="CARGO" numFmtId="0">
      <sharedItems/>
    </cacheField>
    <cacheField name="Ref." numFmtId="0">
      <sharedItems/>
    </cacheField>
    <cacheField name="CARGO EM COMISSÃO" numFmtId="0">
      <sharedItems containsBlank="1" count="22">
        <m/>
        <s v="ASSESSOR I"/>
        <s v="ASSESSOR II"/>
        <s v="ASSESSOR II (cargo de SMSUB)"/>
        <s v="CHEFE DE UNIDADE I"/>
        <s v="DIRETOR I"/>
        <s v="SUPERVISOR"/>
        <s v="COORDENADOR II"/>
        <s v="GESTOR DE EQUIP. PUBLICO II"/>
        <s v="CHEFE DE GABINETE"/>
        <s v="ASSESSOR III"/>
        <s v="ASSESSOR TECNICO I"/>
        <s v="SUBPREFEITO"/>
        <s v="SUPERVISOR " u="1"/>
        <s v="SUPERVISOR TECNICO II" u="1"/>
        <s v="CHEFE DE UNIDADE TECNICA I" u="1"/>
        <s v="ENCARREGADO DE EQUIPE" u="1"/>
        <s v="COORDENADOR V" u="1"/>
        <s v="CHEFE DE UNIDADE TECNICA II" u="1"/>
        <s v="SUPERVISOR TECNICO I" u="1"/>
        <s v="ASSESSOR TECNICO II" u="1"/>
        <s v="ASSESSOR TÉCNICO I" u="1"/>
      </sharedItems>
    </cacheField>
    <cacheField name="REF. CC" numFmtId="0">
      <sharedItems containsBlank="1" count="14">
        <m/>
        <s v="CDA-1"/>
        <s v="CDA-2"/>
        <s v="CDA-3"/>
        <s v="CDA-4"/>
        <s v="CDA-6"/>
        <s v="CHG"/>
        <s v="SBP"/>
        <s v="DAS09" u="1"/>
        <s v="DAS11" u="1"/>
        <s v="DAS12" u="1"/>
        <s v="DAS10" u="1"/>
        <s v="DAI07" u="1"/>
        <s v="DAS15" u="1"/>
      </sharedItems>
    </cacheField>
    <cacheField name="VAGA" numFmtId="0">
      <sharedItems containsString="0" containsBlank="1" containsNumber="1" containsInteger="1" minValue="1592" maxValue="25786" count="107">
        <m/>
        <n v="25720"/>
        <n v="21084"/>
        <n v="21587"/>
        <n v="25708"/>
        <n v="25706"/>
        <n v="25695"/>
        <n v="25691"/>
        <n v="25683"/>
        <n v="25785"/>
        <n v="25779"/>
        <n v="25679"/>
        <n v="25699"/>
        <n v="25680"/>
        <n v="25780"/>
        <n v="25704"/>
        <n v="14117"/>
        <n v="25709"/>
        <n v="25778"/>
        <n v="25685"/>
        <n v="25701"/>
        <n v="25696"/>
        <n v="25705"/>
        <n v="25694"/>
        <n v="25692"/>
        <n v="14090"/>
        <n v="14126"/>
        <n v="25681"/>
        <n v="25716"/>
        <n v="25698"/>
        <n v="25710"/>
        <n v="25702"/>
        <n v="25689"/>
        <n v="14099"/>
        <n v="25784"/>
        <n v="25707"/>
        <n v="25690"/>
        <n v="25721"/>
        <n v="25722"/>
        <n v="25714"/>
        <n v="25711"/>
        <n v="25688"/>
        <n v="25686"/>
        <n v="25713"/>
        <n v="25783"/>
        <n v="25684"/>
        <n v="25781"/>
        <n v="14055"/>
        <n v="25697"/>
        <n v="25700"/>
        <n v="25786"/>
        <n v="25718"/>
        <n v="25703"/>
        <n v="25717"/>
        <n v="25715" u="1"/>
        <n v="14105" u="1"/>
        <n v="25693" u="1"/>
        <n v="14085" u="1"/>
        <n v="14120" u="1"/>
        <n v="14088" u="1"/>
        <n v="14091" u="1"/>
        <n v="14094" u="1"/>
        <n v="14129" u="1"/>
        <n v="14097" u="1"/>
        <n v="14100" u="1"/>
        <n v="14103" u="1"/>
        <n v="14071" u="1"/>
        <n v="14106" u="1"/>
        <n v="14109" u="1"/>
        <n v="14077" u="1"/>
        <n v="14112" u="1"/>
        <n v="14080" u="1"/>
        <n v="14115" u="1"/>
        <n v="17272" u="1"/>
        <n v="14083" u="1"/>
        <n v="14118" u="1"/>
        <n v="14086" u="1"/>
        <n v="14121" u="1"/>
        <n v="14089" u="1"/>
        <n v="14124" u="1"/>
        <n v="14092" u="1"/>
        <n v="14127" u="1"/>
        <n v="14095" u="1"/>
        <n v="14098" u="1"/>
        <n v="1592" u="1"/>
        <n v="14101" u="1"/>
        <n v="14104" u="1"/>
        <n v="14107" u="1"/>
        <n v="14110" u="1"/>
        <n v="14078" u="1"/>
        <n v="14113" u="1"/>
        <n v="14081" u="1"/>
        <n v="14116" u="1"/>
        <n v="14084" u="1"/>
        <n v="14119" u="1"/>
        <n v="14087" u="1"/>
        <n v="14125" u="1"/>
        <n v="14093" u="1"/>
        <n v="14096" u="1"/>
        <n v="14131" u="1"/>
        <n v="14102" u="1"/>
        <n v="14070" u="1"/>
        <n v="14108" u="1"/>
        <n v="14111" u="1"/>
        <n v="14079" u="1"/>
        <n v="14114" u="1"/>
        <n v="14082" u="1"/>
      </sharedItems>
    </cacheField>
    <cacheField name="UNID. CARGO" numFmtId="0">
      <sharedItems containsString="0" containsBlank="1" containsNumber="1" containsInteger="1" minValue="120000000000000" maxValue="450200000000000"/>
    </cacheField>
    <cacheField name="NOME DO SETOR DO CARGO" numFmtId="0">
      <sharedItems containsBlank="1"/>
    </cacheField>
    <cacheField name="UNID. LOTAÇÃO" numFmtId="1">
      <sharedItems containsSemiMixedTypes="0" containsString="0" containsNumber="1" containsInteger="1" minValue="450000000000000" maxValue="450200000000000"/>
    </cacheField>
    <cacheField name="NOME DO SETOR DE LOTAÇÃO" numFmtId="0">
      <sharedItems/>
    </cacheField>
    <cacheField name="Rel.Jur.Adm." numFmtId="0">
      <sharedItems containsBlank="1" count="12">
        <s v="EFETIVO"/>
        <s v="EM COMISSAO"/>
        <s v="EFETIVO / afastado"/>
        <s v="ADMITIDO / afastado"/>
        <s v="ADMITIDO"/>
        <s v="EFETVO"/>
        <s v="EM COMISSÃO" u="1"/>
        <s v="EM COMISSAO / respondendo" u="1"/>
        <m u="1"/>
        <s v="SERVIDOR" u="1"/>
        <s v="VAGO" u="1"/>
        <s v="LIVRE COMISSÃO" u="1"/>
      </sharedItems>
    </cacheField>
    <cacheField name="observaçã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x v="0"/>
    <x v="0"/>
    <n v="2"/>
    <s v="ASSISTENTE DE SUPORTE OPERACIONAL NIVEL II"/>
    <s v="QB11"/>
    <x v="0"/>
    <x v="0"/>
    <x v="0"/>
    <m/>
    <m/>
    <n v="450002000100000"/>
    <s v="UNIDADE DE AUTOS DE INFRACAO"/>
    <x v="0"/>
    <m/>
  </r>
  <r>
    <x v="1"/>
    <x v="1"/>
    <n v="1"/>
    <s v="ASSISTENTE DE SUPORTE OPERACIONAL NIVEL II"/>
    <s v="QB10"/>
    <x v="1"/>
    <x v="1"/>
    <x v="1"/>
    <n v="450002020000000"/>
    <s v="SUPERVISAO TECNICA DE USO DO SOLO E LICENCIAMENTOS"/>
    <n v="450002040100000"/>
    <s v="UNIDADE TECNICA DE FISCALIZACAO"/>
    <x v="0"/>
    <m/>
  </r>
  <r>
    <x v="2"/>
    <x v="2"/>
    <n v="1"/>
    <s v="ASSISTENTE ADMINISTRATIVO DE GESTAO NIVEL II"/>
    <s v="QM14"/>
    <x v="0"/>
    <x v="0"/>
    <x v="0"/>
    <m/>
    <m/>
    <n v="450101000000000"/>
    <s v="CHEFIA DE GABINETE"/>
    <x v="0"/>
    <m/>
  </r>
  <r>
    <x v="3"/>
    <x v="3"/>
    <n v="1"/>
    <s v="ASSESSOR II"/>
    <s v="CDA-2"/>
    <x v="2"/>
    <x v="2"/>
    <x v="2"/>
    <n v="450100000000000"/>
    <s v="GABINETE DO SUPREFEITO"/>
    <n v="450100000000000"/>
    <s v="GABINETE DO SUBPREFEITO "/>
    <x v="1"/>
    <m/>
  </r>
  <r>
    <x v="4"/>
    <x v="4"/>
    <n v="1"/>
    <s v="ASSISTENTE ADMINISTRATIVO DE GESTAO NIVEL II"/>
    <s v="QM14"/>
    <x v="0"/>
    <x v="0"/>
    <x v="0"/>
    <m/>
    <m/>
    <n v="450102000000000"/>
    <s v="ASSESSORIA JURIDICA"/>
    <x v="0"/>
    <m/>
  </r>
  <r>
    <x v="5"/>
    <x v="5"/>
    <n v="1"/>
    <s v="ASSISTENTE ADMINISTRATIVO DE GESTAO NIVEL II"/>
    <s v="QM11"/>
    <x v="0"/>
    <x v="0"/>
    <x v="0"/>
    <m/>
    <m/>
    <n v="450102000000000"/>
    <s v="ASSESSORIA JURIDICA"/>
    <x v="0"/>
    <m/>
  </r>
  <r>
    <x v="6"/>
    <x v="6"/>
    <n v="3"/>
    <s v="ASSESSOR II"/>
    <s v="CDA-2"/>
    <x v="3"/>
    <x v="2"/>
    <x v="3"/>
    <n v="120000000000000"/>
    <s v="SMSUB"/>
    <n v="450102000000000"/>
    <s v="ASSESSORIA JURIDICA"/>
    <x v="1"/>
    <m/>
  </r>
  <r>
    <x v="7"/>
    <x v="7"/>
    <n v="3"/>
    <s v="CHEFE DE UNIDADE I"/>
    <s v="CDA-3"/>
    <x v="4"/>
    <x v="3"/>
    <x v="4"/>
    <n v="450007020100000"/>
    <s v="UNIDADE DE ARMAZENAMENTO"/>
    <n v="450007020100000"/>
    <s v="UNIDADE DE ARMAZENAMENTO"/>
    <x v="1"/>
    <m/>
  </r>
  <r>
    <x v="8"/>
    <x v="8"/>
    <n v="1"/>
    <s v="ASSISTENTE ADMINISTRATIVO DE GESTAO NIVEL II"/>
    <s v="QM11"/>
    <x v="4"/>
    <x v="3"/>
    <x v="5"/>
    <n v="450003030100000"/>
    <s v="UNIDADE DE MANUTENCAO DOS SISTEMAS DE DRENAGEM E VIÁRIO"/>
    <n v="450004020000000"/>
    <s v="SUPERVISAO TECNICA DE PROJETOS E OBRAS"/>
    <x v="0"/>
    <m/>
  </r>
  <r>
    <x v="9"/>
    <x v="9"/>
    <n v="1"/>
    <s v="PROFISSIONAL ENG, ARQ, AGRONOMIA,GEOLOGIA NIVEL II"/>
    <s v="QEAG9"/>
    <x v="0"/>
    <x v="0"/>
    <x v="0"/>
    <m/>
    <m/>
    <n v="450003020100000"/>
    <s v="UNIDADE DE AREAS VERDES"/>
    <x v="0"/>
    <m/>
  </r>
  <r>
    <x v="10"/>
    <x v="10"/>
    <n v="2"/>
    <s v="DIRETOR I"/>
    <s v="CDA-4"/>
    <x v="5"/>
    <x v="4"/>
    <x v="6"/>
    <n v="450102000000000"/>
    <s v="ASSESSORIA JURÍDICA"/>
    <n v="450102000000000"/>
    <s v="ASSESSORIA JURÍDICA"/>
    <x v="1"/>
    <m/>
  </r>
  <r>
    <x v="11"/>
    <x v="11"/>
    <n v="2"/>
    <s v="ASSISTENTE DE SUPORTE OPERACIONAL NIVEL III"/>
    <s v="QB12"/>
    <x v="0"/>
    <x v="0"/>
    <x v="0"/>
    <m/>
    <m/>
    <n v="450007020100000"/>
    <s v="UNIDADE DE ARMAZENAMENTO"/>
    <x v="0"/>
    <m/>
  </r>
  <r>
    <x v="12"/>
    <x v="12"/>
    <n v="2"/>
    <s v="ASSISTENTE DE SUPORTE OPERACIONAL NIVEL III"/>
    <s v="QB12"/>
    <x v="0"/>
    <x v="0"/>
    <x v="0"/>
    <m/>
    <m/>
    <n v="450007040000000"/>
    <s v="SUPERVISAO DE FINANCAS"/>
    <x v="0"/>
    <m/>
  </r>
  <r>
    <x v="13"/>
    <x v="13"/>
    <n v="1"/>
    <s v="ASSISTENTE DE SUPORTE OPERACIONAL NIVEL II"/>
    <s v="QB8"/>
    <x v="0"/>
    <x v="0"/>
    <x v="0"/>
    <m/>
    <m/>
    <n v="450007020000000"/>
    <s v="UNIDADE DE AREAS VERDES"/>
    <x v="0"/>
    <m/>
  </r>
  <r>
    <x v="14"/>
    <x v="14"/>
    <n v="2"/>
    <s v="ASSISTENTE DE SUPORTE OPERACIONAL NIVEL III"/>
    <s v="QB12"/>
    <x v="0"/>
    <x v="0"/>
    <x v="0"/>
    <m/>
    <m/>
    <n v="450007020000000"/>
    <s v="SUPERVISAO DE ADMINISTRACAO E SUPRIMENTOS"/>
    <x v="0"/>
    <m/>
  </r>
  <r>
    <x v="15"/>
    <x v="15"/>
    <n v="1"/>
    <s v="ASSISTENTE ADMINISTRATIVO DE GESTAO NIVEL I"/>
    <s v="QM8"/>
    <x v="6"/>
    <x v="4"/>
    <x v="7"/>
    <n v="450007020000000"/>
    <s v="SUPERVISAO DE ADMINISTRACAO E SUPRIMENTOS"/>
    <n v="450007000000000"/>
    <s v="COORDENADORIA DE ADMINISTRACAO E FINANCAS"/>
    <x v="0"/>
    <m/>
  </r>
  <r>
    <x v="16"/>
    <x v="16"/>
    <n v="1"/>
    <s v="PROFISSIONAL ENG, ARQ, AGRONOMIA,GEOLOGIA NIVEL III"/>
    <s v="QEAG15"/>
    <x v="0"/>
    <x v="0"/>
    <x v="0"/>
    <m/>
    <m/>
    <n v="450004020000000"/>
    <s v="SUPERVISAO TECNICA DE PROJETOS E OBRAS"/>
    <x v="0"/>
    <m/>
  </r>
  <r>
    <x v="17"/>
    <x v="17"/>
    <n v="2"/>
    <s v="ASSISTENTE DE SUPORTE OPERACIONAL NIVEL III"/>
    <s v="QB12"/>
    <x v="0"/>
    <x v="0"/>
    <x v="0"/>
    <m/>
    <m/>
    <n v="450002020000000"/>
    <s v="SUPERVISAO TECNICA DE USO DO SOLO E LICENCIAMENTOS"/>
    <x v="0"/>
    <m/>
  </r>
  <r>
    <x v="18"/>
    <x v="18"/>
    <n v="2"/>
    <s v="ASSISTENTE DE SUPORTE OPERACIONAL"/>
    <s v="QB6"/>
    <x v="0"/>
    <x v="0"/>
    <x v="0"/>
    <m/>
    <m/>
    <n v="450101000000000"/>
    <s v="CHEFIA DE GABINETE"/>
    <x v="0"/>
    <m/>
  </r>
  <r>
    <x v="19"/>
    <x v="19"/>
    <n v="2"/>
    <s v="SUPERVISOR"/>
    <s v="CDA-4"/>
    <x v="6"/>
    <x v="4"/>
    <x v="8"/>
    <n v="450001050000000"/>
    <s v="SUPERVISAO DE CULTURA"/>
    <n v="450001050000000"/>
    <s v="SUPERVISAO DE CULTURA"/>
    <x v="1"/>
    <m/>
  </r>
  <r>
    <x v="20"/>
    <x v="20"/>
    <n v="1"/>
    <s v="ASSISTENTE ADMINISTRATIVO DE GESTAO NIVEL II"/>
    <s v="QM15"/>
    <x v="1"/>
    <x v="1"/>
    <x v="9"/>
    <n v="450007030000000"/>
    <s v="SUPERVISÃO DE GESTÃO DE PESSOAS"/>
    <n v="450007030200000"/>
    <s v="UNIDADE TECNICA DE DESENVOLVIMENTO E ACOMPANHAMENTO PROFISSIONAL"/>
    <x v="0"/>
    <m/>
  </r>
  <r>
    <x v="21"/>
    <x v="21"/>
    <n v="1"/>
    <s v="ASSISTENTE ADMINISTRATIVO DE GESTAO NIVEL II"/>
    <s v="QM16"/>
    <x v="0"/>
    <x v="0"/>
    <x v="0"/>
    <m/>
    <m/>
    <n v="450007020000000"/>
    <s v="SUPERVISAO DE ADMINISTRACAO E SUPRIMENTOS"/>
    <x v="0"/>
    <m/>
  </r>
  <r>
    <x v="22"/>
    <x v="22"/>
    <n v="1"/>
    <s v="ASSISTENTE ADMINISTRATIVO DE GESTAO NIVEL I"/>
    <s v="QM10"/>
    <x v="1"/>
    <x v="1"/>
    <x v="10"/>
    <n v="450003020200000"/>
    <s v="UNIDADE DE VARRIÇAO"/>
    <n v="450001040000000"/>
    <s v="SUPERVISAO DE ESPORTE E LAZER"/>
    <x v="0"/>
    <m/>
  </r>
  <r>
    <x v="23"/>
    <x v="23"/>
    <n v="2"/>
    <s v="ASSISTENTE DE SUPORTE OPERACIONAL NIVEL III"/>
    <s v="QB12"/>
    <x v="0"/>
    <x v="0"/>
    <x v="0"/>
    <m/>
    <m/>
    <n v="450002040100000"/>
    <s v="UNIDADE TECNICA DE FISCALIZACAO"/>
    <x v="0"/>
    <m/>
  </r>
  <r>
    <x v="24"/>
    <x v="24"/>
    <n v="3"/>
    <s v="ASSISTENTE DE SUPORTE OPERACIONAL NIVEL II"/>
    <s v="QB7"/>
    <x v="0"/>
    <x v="0"/>
    <x v="0"/>
    <m/>
    <m/>
    <n v="450002000100000"/>
    <s v="UNIDADE DE AUTO DE INFRACAO"/>
    <x v="0"/>
    <m/>
  </r>
  <r>
    <x v="25"/>
    <x v="25"/>
    <n v="11"/>
    <s v="COORDENADOR II"/>
    <s v="CDA-6"/>
    <x v="7"/>
    <x v="4"/>
    <x v="11"/>
    <n v="450002000000000"/>
    <s v="COORDENADORIA DE PLANEJAMENTO E DESENVOLVIMENTO URBANO"/>
    <n v="450002000000000"/>
    <s v="COORDENADORIA DE PLANEJAMENTO E DESENVOLVIMENTO URBANO"/>
    <x v="1"/>
    <m/>
  </r>
  <r>
    <x v="26"/>
    <x v="26"/>
    <n v="1"/>
    <s v="ASSISTENTE ADMINISTRATIVO DE GESTAO NIVEL I"/>
    <s v="QM10"/>
    <x v="0"/>
    <x v="0"/>
    <x v="0"/>
    <m/>
    <m/>
    <n v="450007040200000"/>
    <s v="UNIDADE DE EXECUCAO ORCAMENTARIA"/>
    <x v="0"/>
    <m/>
  </r>
  <r>
    <x v="27"/>
    <x v="27"/>
    <n v="1"/>
    <s v="ASSISTENTE ADMINISTRATIVO DE GESTAO NIVEL I"/>
    <s v="QM6"/>
    <x v="0"/>
    <x v="0"/>
    <x v="0"/>
    <m/>
    <m/>
    <n v="450101000000000"/>
    <s v="CHEFIA DE GABINETE"/>
    <x v="2"/>
    <s v="SUB-CV"/>
  </r>
  <r>
    <x v="28"/>
    <x v="28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29"/>
    <x v="29"/>
    <n v="1"/>
    <s v="ASSISTENTE ADMINISTRATIVO DE GESTAO NIVEL I"/>
    <s v="QM9"/>
    <x v="0"/>
    <x v="0"/>
    <x v="0"/>
    <m/>
    <m/>
    <n v="450007020200000"/>
    <s v="UNIDADE DE COMPRAS"/>
    <x v="0"/>
    <m/>
  </r>
  <r>
    <x v="30"/>
    <x v="30"/>
    <n v="2"/>
    <s v="ASSISTENTE DE SUPORTE OPERACIONAL NIVEL III"/>
    <s v="QB12"/>
    <x v="0"/>
    <x v="0"/>
    <x v="0"/>
    <m/>
    <m/>
    <n v="450003020200000"/>
    <s v="UNIDADE DE VARRICAO"/>
    <x v="0"/>
    <m/>
  </r>
  <r>
    <x v="31"/>
    <x v="31"/>
    <n v="2"/>
    <s v="ASSISTENTE DE SUPORTE OPERACIONAL NIVEL II"/>
    <s v="QB10"/>
    <x v="0"/>
    <x v="0"/>
    <x v="0"/>
    <m/>
    <m/>
    <n v="450007020100000"/>
    <s v="UNIDADE DE ARMAZENAMENTO"/>
    <x v="0"/>
    <m/>
  </r>
  <r>
    <x v="32"/>
    <x v="32"/>
    <n v="2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33"/>
    <x v="33"/>
    <n v="1"/>
    <s v="ASSISTENTE DE SUPORTE OPERACIONAL NIVEL III"/>
    <s v="QB12"/>
    <x v="0"/>
    <x v="0"/>
    <x v="0"/>
    <m/>
    <m/>
    <n v="450003030000000"/>
    <s v="SUPERVISAO TECNICA DE MANUTENCAO"/>
    <x v="0"/>
    <m/>
  </r>
  <r>
    <x v="34"/>
    <x v="34"/>
    <n v="2"/>
    <s v="ASSISTENTE DE SUPORTE OPERACIONAL NIVEL II"/>
    <s v="QB11"/>
    <x v="0"/>
    <x v="0"/>
    <x v="0"/>
    <m/>
    <m/>
    <n v="450002000100000"/>
    <s v="UNIDADE DE AUTOS DE INFRACAO"/>
    <x v="0"/>
    <m/>
  </r>
  <r>
    <x v="35"/>
    <x v="35"/>
    <n v="1"/>
    <s v="ASSISTENTE ADMINISTRATIVO DE GESTAO NIVEL II"/>
    <s v="QM13"/>
    <x v="4"/>
    <x v="3"/>
    <x v="12"/>
    <n v="450002000100000"/>
    <s v="UNIDADE DE AUTO DE INFRACAO"/>
    <n v="450002020100000"/>
    <s v="UNIDADE TECNICA DE APROVACAO DE PROJETOS"/>
    <x v="0"/>
    <m/>
  </r>
  <r>
    <x v="36"/>
    <x v="36"/>
    <n v="2"/>
    <s v="COORDENADOR II"/>
    <s v="CDA-6"/>
    <x v="7"/>
    <x v="5"/>
    <x v="13"/>
    <n v="450004000000000"/>
    <s v="COORDENADORIA DE PROJETOS E OBRAS"/>
    <n v="450004000000000"/>
    <s v="COORDENADORIA DE PROJETOS E OBRAS"/>
    <x v="1"/>
    <m/>
  </r>
  <r>
    <x v="37"/>
    <x v="37"/>
    <n v="2"/>
    <s v="ASSISTENTE DE SUPORTE OPERACIONAL NIVEL II"/>
    <s v="QB9"/>
    <x v="0"/>
    <x v="0"/>
    <x v="0"/>
    <m/>
    <m/>
    <n v="450007020000000"/>
    <s v="SUPERVISAO DE ADMINISTRACAO E SUPRIMENTOS"/>
    <x v="0"/>
    <m/>
  </r>
  <r>
    <x v="38"/>
    <x v="38"/>
    <n v="2"/>
    <s v="ASSISTENTE DE SUPORTE OPERACIONAL NIVEL III"/>
    <s v="QB12"/>
    <x v="0"/>
    <x v="0"/>
    <x v="0"/>
    <m/>
    <m/>
    <n v="450007030200000"/>
    <s v="UNIDADE TECNICA DE DESENVOLVIMENTO E ACOMPANHAMENTO PROFISSIONAL"/>
    <x v="0"/>
    <m/>
  </r>
  <r>
    <x v="39"/>
    <x v="39"/>
    <n v="1"/>
    <s v="ASSISTENTE ADMINISTRATIVO DE GESTAO NIVEL I"/>
    <s v="QM9"/>
    <x v="1"/>
    <x v="1"/>
    <x v="14"/>
    <n v="450003020200000"/>
    <s v="UNIDADE DE VARRICAO"/>
    <n v="450004020000000"/>
    <s v="SUPERVISAO TECNICA DE PROJETOS E OBRAS"/>
    <x v="0"/>
    <m/>
  </r>
  <r>
    <x v="40"/>
    <x v="40"/>
    <n v="1"/>
    <s v="ASSISTENTE DE SUPORTE OPERACIONAL NIVEL II"/>
    <s v="QB11"/>
    <x v="4"/>
    <x v="3"/>
    <x v="15"/>
    <n v="450003020100000"/>
    <s v="UNIDADE DE ÁREAS VERDES"/>
    <n v="450003020200000"/>
    <s v="UNIDADE DE VARRICAO"/>
    <x v="0"/>
    <m/>
  </r>
  <r>
    <x v="41"/>
    <x v="41"/>
    <n v="1"/>
    <s v="ASSISTENTE ADMINISTRATIVO DE GESTAO"/>
    <s v="QMA"/>
    <x v="0"/>
    <x v="0"/>
    <x v="0"/>
    <m/>
    <m/>
    <n v="450000000000000"/>
    <s v="SUBPREFEITURA SANTANA/TUCURUVI"/>
    <x v="3"/>
    <s v="CMSP"/>
  </r>
  <r>
    <x v="42"/>
    <x v="42"/>
    <n v="1"/>
    <s v="ASSISTENTE DE SUPORTE OPERACIONAL NIVEL III"/>
    <s v="QB12"/>
    <x v="0"/>
    <x v="0"/>
    <x v="0"/>
    <m/>
    <m/>
    <n v="450007020100000"/>
    <s v="UNIDADE DE ARMAZENAMENTO"/>
    <x v="0"/>
    <m/>
  </r>
  <r>
    <x v="43"/>
    <x v="43"/>
    <n v="1"/>
    <s v="ANALISTA DE ORDENAMENTO TERRITORIAL (NQ) NIVEL IV"/>
    <s v="QDHS17"/>
    <x v="0"/>
    <x v="0"/>
    <x v="0"/>
    <m/>
    <m/>
    <n v="450004020000000"/>
    <s v="SUPERVISAO TECNICA DE PROJETOS E OBRAS"/>
    <x v="0"/>
    <m/>
  </r>
  <r>
    <x v="44"/>
    <x v="44"/>
    <n v="1"/>
    <s v="ASSISTENTE ADMINISTRATIVO DE GESTAO NIVEL I"/>
    <s v="QM7"/>
    <x v="4"/>
    <x v="3"/>
    <x v="16"/>
    <n v="450007030300000"/>
    <s v="UNIDADE DE INGRESSO MOVIMENTACAO E DESLIGAMENTO"/>
    <n v="450007030300000"/>
    <s v="UNIDADE DE INGRESSO MOVIMENTACAO E DESLIGAMENTO"/>
    <x v="0"/>
    <m/>
  </r>
  <r>
    <x v="45"/>
    <x v="45"/>
    <n v="3"/>
    <s v="ASSISTENTE ADMINISTRATIVO DE GESTAO NIVEL I"/>
    <s v="QM10"/>
    <x v="0"/>
    <x v="0"/>
    <x v="0"/>
    <m/>
    <m/>
    <n v="450101000000000"/>
    <s v="CHEFIA DE GABINETE"/>
    <x v="0"/>
    <m/>
  </r>
  <r>
    <x v="46"/>
    <x v="46"/>
    <n v="1"/>
    <s v="ASSISTENTE ADMINISTRATIVO DE GESTAO NIVEL I"/>
    <s v="QM7"/>
    <x v="4"/>
    <x v="3"/>
    <x v="17"/>
    <n v="450007020200000"/>
    <s v="UNIDADE DE COMPRAS"/>
    <n v="450007020200000"/>
    <s v="UNIDADE DE COMPRAS"/>
    <x v="0"/>
    <m/>
  </r>
  <r>
    <x v="47"/>
    <x v="47"/>
    <n v="1"/>
    <s v="ASSISTENTE ADMINISTRATIVO DE GESTAO NIVEL II"/>
    <s v="QM14"/>
    <x v="0"/>
    <x v="0"/>
    <x v="0"/>
    <m/>
    <m/>
    <n v="450100000010000"/>
    <s v="PRACA DE ATENDIMENTO AO PUBLICO"/>
    <x v="0"/>
    <m/>
  </r>
  <r>
    <x v="48"/>
    <x v="48"/>
    <n v="1"/>
    <s v="PROFISSIONAL ENG, ARQ, AGRONOMIA,GEOLOGIA NIVEL IV"/>
    <s v="QEAG16"/>
    <x v="1"/>
    <x v="1"/>
    <x v="18"/>
    <n v="450003020100000"/>
    <s v="UNIDADE DE AREAS VERDES"/>
    <n v="450004020000000"/>
    <s v="SUPERVISAO TECNICA DE PROJETOS E OBRAS"/>
    <x v="0"/>
    <m/>
  </r>
  <r>
    <x v="49"/>
    <x v="49"/>
    <n v="2"/>
    <s v="PROFISSIONAL ENG, ARQ, AGRONOMIA,GEOLOGIA NIVEL III"/>
    <s v="QEAG14"/>
    <x v="0"/>
    <x v="0"/>
    <x v="0"/>
    <m/>
    <m/>
    <n v="450002020200000"/>
    <s v="UNIDADE TECNICA DE LICENCIAMENTOS"/>
    <x v="2"/>
    <s v="nomeado em SMUL, vaga1882"/>
  </r>
  <r>
    <x v="50"/>
    <x v="50"/>
    <n v="1"/>
    <s v="ASSISTENTE DE SUPORTE OPERACIONAL NIVEL II"/>
    <s v="QB7"/>
    <x v="0"/>
    <x v="0"/>
    <x v="0"/>
    <m/>
    <m/>
    <n v="450003030100000"/>
    <s v="UNIDADE DE MANUTENCAO DOS SISTEMAS DE DRENAGEM E VIÁRIO"/>
    <x v="0"/>
    <m/>
  </r>
  <r>
    <x v="51"/>
    <x v="51"/>
    <n v="1"/>
    <s v="SUPERVISOR"/>
    <s v="CDA-4"/>
    <x v="6"/>
    <x v="4"/>
    <x v="19"/>
    <n v="450002030000000"/>
    <s v=" Supervisão Técnica de Planejamento Urbano"/>
    <n v="450004020000000"/>
    <s v="SUPERVISÃO TÉCNICA DE PROJETOS E OBRAS"/>
    <x v="1"/>
    <m/>
  </r>
  <r>
    <x v="52"/>
    <x v="52"/>
    <n v="1"/>
    <s v="PROFISSIONAL ENG, ARQ, AGRONOMIA,GEOLOGIA NIVEL II"/>
    <s v="QEAG7"/>
    <x v="4"/>
    <x v="3"/>
    <x v="20"/>
    <n v="450002020100000"/>
    <s v="UNIDADE TECNICA DE APROVACAO DE PROJETOS"/>
    <n v="450002020200000"/>
    <s v="UNIDADE TECNICA DE LICENCIAMENTOS"/>
    <x v="0"/>
    <m/>
  </r>
  <r>
    <x v="53"/>
    <x v="53"/>
    <n v="1"/>
    <s v="DIRETOR I"/>
    <s v="CDA-4"/>
    <x v="5"/>
    <x v="4"/>
    <x v="21"/>
    <n v="450103000000000"/>
    <s v="Assessoria Técnica"/>
    <n v="450103000000000"/>
    <s v="Assessoria Técnica"/>
    <x v="1"/>
    <m/>
  </r>
  <r>
    <x v="54"/>
    <x v="54"/>
    <n v="1"/>
    <s v="ASSISTENTE ADMINISTRATIVO DE GESTAO NIVEL II"/>
    <s v="QM14"/>
    <x v="0"/>
    <x v="0"/>
    <x v="0"/>
    <m/>
    <m/>
    <n v="450002000100000"/>
    <s v="UNIDADE DE AUTO DE INFRACAO"/>
    <x v="0"/>
    <m/>
  </r>
  <r>
    <x v="55"/>
    <x v="55"/>
    <n v="2"/>
    <s v="ASSISTENTE DE SUPORTE OPERACIONAL NIVEL III"/>
    <s v="QB12"/>
    <x v="0"/>
    <x v="0"/>
    <x v="0"/>
    <m/>
    <m/>
    <n v="450003030000000"/>
    <s v="SUPERVISAO TECNICA DE MANUTENCAO"/>
    <x v="0"/>
    <m/>
  </r>
  <r>
    <x v="56"/>
    <x v="56"/>
    <n v="1"/>
    <s v="ASSISTENTE DE SUPORTE OPERACIONAL NIVEL II"/>
    <s v="QB11"/>
    <x v="4"/>
    <x v="3"/>
    <x v="22"/>
    <n v="450003020200000"/>
    <s v="UNIDADE DE VARRIÇÃO"/>
    <n v="450003020000000"/>
    <s v="SUPERVISAO TECNICA DE LIMPEZA PUBLICA"/>
    <x v="0"/>
    <m/>
  </r>
  <r>
    <x v="57"/>
    <x v="57"/>
    <n v="1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58"/>
    <x v="58"/>
    <n v="1"/>
    <s v="ASSISTENTE ADMINISTRATIVO DE GESTAO NIVEL II"/>
    <s v="QM11"/>
    <x v="0"/>
    <x v="0"/>
    <x v="0"/>
    <m/>
    <m/>
    <n v="450007040000000"/>
    <s v="SUPERVISAO DE FINANCAS"/>
    <x v="0"/>
    <m/>
  </r>
  <r>
    <x v="59"/>
    <x v="59"/>
    <n v="9"/>
    <s v="GESTOR DE EQUIPAMENTO PUBLICO II"/>
    <s v="CDA-4"/>
    <x v="8"/>
    <x v="4"/>
    <x v="23"/>
    <n v="450100000010000"/>
    <s v="PRAÇA DE ATENDIMENTO AO PÚBLICO"/>
    <n v="450100000010000"/>
    <s v="PRACA DE ATENDIMENTO AO PUBLICO"/>
    <x v="1"/>
    <m/>
  </r>
  <r>
    <x v="60"/>
    <x v="60"/>
    <n v="1"/>
    <s v="ASSISTENTE ADMINISTRATIVO DE GESTAO NIVEL II"/>
    <s v="QM12"/>
    <x v="0"/>
    <x v="0"/>
    <x v="0"/>
    <m/>
    <m/>
    <n v="450001050000000"/>
    <s v="SUPERVISÃO DE CULTURA"/>
    <x v="0"/>
    <m/>
  </r>
  <r>
    <x v="61"/>
    <x v="61"/>
    <n v="3"/>
    <s v="SUPERVISOR"/>
    <s v="CDA-4"/>
    <x v="6"/>
    <x v="4"/>
    <x v="24"/>
    <n v="450007030000000"/>
    <s v="SUPERVISAO DE GESTAO DE PESSOAS"/>
    <n v="450007030000000"/>
    <s v="SUPERVISAO DE GESTAO DE PESSOAS"/>
    <x v="1"/>
    <m/>
  </r>
  <r>
    <x v="62"/>
    <x v="62"/>
    <n v="1"/>
    <s v="PROFISSIONAL ENG, ARQ, AGRONOMIA,GEOLOGIA NIVEL IV"/>
    <s v="QEAG17"/>
    <x v="0"/>
    <x v="0"/>
    <x v="0"/>
    <m/>
    <m/>
    <n v="450101000000000"/>
    <s v="CHEFIA DE GABINETE"/>
    <x v="0"/>
    <m/>
  </r>
  <r>
    <x v="63"/>
    <x v="63"/>
    <n v="2"/>
    <s v="ASSISTENTE DE SUPORTE OPERACIONAL NIVEL II"/>
    <s v="QB11"/>
    <x v="0"/>
    <x v="0"/>
    <x v="0"/>
    <m/>
    <m/>
    <n v="450007020000000"/>
    <s v="SUPERVISAO DE ADMINISTRACAO E SUPRIMENTOS"/>
    <x v="0"/>
    <m/>
  </r>
  <r>
    <x v="64"/>
    <x v="64"/>
    <n v="1"/>
    <s v="ASSISTENTE DE SUPORTE OPERACIONAL"/>
    <s v="QBA"/>
    <x v="0"/>
    <x v="0"/>
    <x v="0"/>
    <m/>
    <m/>
    <n v="450003020100000"/>
    <s v="UNIDADE DE AREAS VERDES"/>
    <x v="4"/>
    <m/>
  </r>
  <r>
    <x v="65"/>
    <x v="65"/>
    <n v="1"/>
    <s v="ASSISTENTE DE SUPORTE OPERACIONAL"/>
    <s v="QBA"/>
    <x v="0"/>
    <x v="0"/>
    <x v="0"/>
    <m/>
    <m/>
    <n v="450002040000000"/>
    <s v="SUPERVISÃO TECNICA DE FISCALIZACAO"/>
    <x v="4"/>
    <m/>
  </r>
  <r>
    <x v="66"/>
    <x v="66"/>
    <n v="1"/>
    <s v="ASSISTENTE DE SUPORTE OPERACIONAL NIVEL III"/>
    <s v="QB12"/>
    <x v="6"/>
    <x v="4"/>
    <x v="25"/>
    <n v="450003020000000"/>
    <s v="SUPERVISAO TECNICA DE LIMPEZA PUBLICA"/>
    <n v="450003020000000"/>
    <s v="SUPERVISAO TECNICA DE LIMPEZA PUBLICA"/>
    <x v="0"/>
    <m/>
  </r>
  <r>
    <x v="67"/>
    <x v="67"/>
    <n v="2"/>
    <s v="ASSISTENTE DE SUPORTE OPERACIONAL NIVEL II"/>
    <s v="QB11"/>
    <x v="0"/>
    <x v="0"/>
    <x v="0"/>
    <m/>
    <m/>
    <n v="450007020000000"/>
    <s v="SUPERVISAO DE ADMINISTRACAO E SUPRIMENTOS"/>
    <x v="0"/>
    <m/>
  </r>
  <r>
    <x v="68"/>
    <x v="68"/>
    <n v="3"/>
    <s v="AGENTE DE APOIO  NIVEL II"/>
    <s v="B10"/>
    <x v="0"/>
    <x v="0"/>
    <x v="0"/>
    <m/>
    <m/>
    <n v="450103000000000"/>
    <s v="ASSESSORIA TECNICA"/>
    <x v="0"/>
    <m/>
  </r>
  <r>
    <x v="69"/>
    <x v="69"/>
    <n v="2"/>
    <s v="ASSISTENTE DE SUPORTE OPERACIONAL NIVEL II"/>
    <s v="QB11"/>
    <x v="0"/>
    <x v="0"/>
    <x v="0"/>
    <m/>
    <m/>
    <n v="450003020000000"/>
    <s v="SUPERVISAO TECNICA DE LIMPEZA PUBLICA"/>
    <x v="0"/>
    <m/>
  </r>
  <r>
    <x v="70"/>
    <x v="70"/>
    <n v="1"/>
    <s v="ASSISTENTE ADMINISTRATIVO DE GESTAO NIVEL II"/>
    <s v="QM13"/>
    <x v="0"/>
    <x v="0"/>
    <x v="0"/>
    <m/>
    <m/>
    <n v="450002020000000"/>
    <s v="SUPERVISAO TECNICA DE USO DO SOLO E LICENCIAMENTOS"/>
    <x v="0"/>
    <m/>
  </r>
  <r>
    <x v="71"/>
    <x v="71"/>
    <n v="2"/>
    <s v="ASSISTENTE DE SUPORTE OPERACIONAL NIVEL III"/>
    <s v="QB12"/>
    <x v="0"/>
    <x v="0"/>
    <x v="0"/>
    <m/>
    <m/>
    <n v="450003030000000"/>
    <s v="SUPERVISAO TECNICA DE MANUTENCAO"/>
    <x v="0"/>
    <m/>
  </r>
  <r>
    <x v="72"/>
    <x v="72"/>
    <n v="1"/>
    <s v="CHEFE DE GABINETE"/>
    <s v="CHG"/>
    <x v="9"/>
    <x v="6"/>
    <x v="26"/>
    <n v="450101000000000"/>
    <s v="CHEFIA DE GABINETE"/>
    <n v="450101000000000"/>
    <s v="CHEFIA DE GABINETE"/>
    <x v="1"/>
    <m/>
  </r>
  <r>
    <x v="73"/>
    <x v="73"/>
    <n v="2"/>
    <s v="FISCAL DE POSTURAS MUNICIPAIS NIVEL III"/>
    <s v="QFPM13"/>
    <x v="0"/>
    <x v="0"/>
    <x v="0"/>
    <m/>
    <m/>
    <n v="450002040000000"/>
    <s v="SUPERVISÃO TECNICA DE FISCALIZACAO"/>
    <x v="0"/>
    <m/>
  </r>
  <r>
    <x v="74"/>
    <x v="74"/>
    <n v="2"/>
    <s v="ANALISTA PLANEJAMENTO DESENV ORGANIZACIONAL (NQ) NIVEL II"/>
    <s v="QGAS8"/>
    <x v="7"/>
    <x v="5"/>
    <x v="27"/>
    <n v="450007000000000"/>
    <s v="COORDENADORIA DE ADMINISTRACAO E FINANCAS"/>
    <n v="450007040000000"/>
    <s v="SUPERVISAO DE FINANCAS"/>
    <x v="0"/>
    <m/>
  </r>
  <r>
    <x v="75"/>
    <x v="75"/>
    <n v="2"/>
    <s v="ASSESSOR III"/>
    <s v="CDA-3"/>
    <x v="10"/>
    <x v="3"/>
    <x v="28"/>
    <n v="450100000000000"/>
    <s v="GABINETE DO SUPREFEITO"/>
    <n v="450100000000000"/>
    <s v="GABINETE DO SUPREFEITO"/>
    <x v="1"/>
    <m/>
  </r>
  <r>
    <x v="76"/>
    <x v="76"/>
    <n v="2"/>
    <s v="FISCAL DE POSTURAS MUNICIPAIS NIVEL III"/>
    <s v="QFPM14"/>
    <x v="0"/>
    <x v="0"/>
    <x v="0"/>
    <m/>
    <m/>
    <n v="450002040000000"/>
    <s v="SUPERVISÃO TECNICA DE FISCALIZACAO"/>
    <x v="0"/>
    <m/>
  </r>
  <r>
    <x v="77"/>
    <x v="77"/>
    <n v="1"/>
    <s v="ASSISTENTE DE SUPORTE OPERACIONAL NIVEL II"/>
    <s v="QB11"/>
    <x v="0"/>
    <x v="0"/>
    <x v="0"/>
    <m/>
    <m/>
    <n v="450002040100000"/>
    <s v="UNIDADE TECNICA DE FISCALIZACAO"/>
    <x v="0"/>
    <m/>
  </r>
  <r>
    <x v="78"/>
    <x v="78"/>
    <n v="2"/>
    <s v="ASSISTENTE ADMINISTRATIVO DE GESTAO NIVEL I"/>
    <s v="QM8"/>
    <x v="0"/>
    <x v="0"/>
    <x v="0"/>
    <m/>
    <m/>
    <n v="450007030300000"/>
    <s v="UNIDADE DE INGRESSO MOVIMENTACAO E DESLIGAMENTO"/>
    <x v="0"/>
    <m/>
  </r>
  <r>
    <x v="79"/>
    <x v="79"/>
    <n v="1"/>
    <s v="ASSISTENTE ADMINISTRATIVO DE GESTAO NIVEL II"/>
    <s v="QM11"/>
    <x v="0"/>
    <x v="0"/>
    <x v="0"/>
    <m/>
    <m/>
    <n v="450007040200000"/>
    <s v="UNIDADE DE EXECUCAO ORCAMENTARIA"/>
    <x v="0"/>
    <m/>
  </r>
  <r>
    <x v="80"/>
    <x v="80"/>
    <n v="1"/>
    <s v="DIRETOR I"/>
    <s v="CDA-4"/>
    <x v="5"/>
    <x v="4"/>
    <x v="29"/>
    <n v="450200000000000"/>
    <s v="COORDENADORIA DE GOVERNO LOCAL"/>
    <n v="450200000000000"/>
    <s v="COORDENADORIA DE GOVERNO LOCAL"/>
    <x v="1"/>
    <m/>
  </r>
  <r>
    <x v="81"/>
    <x v="81"/>
    <n v="1"/>
    <s v="ASSISTENTE ADMINISTRATIVO DE GESTAO NIVEL II"/>
    <s v="QM11"/>
    <x v="4"/>
    <x v="3"/>
    <x v="30"/>
    <n v="450007030100000"/>
    <s v="UNIDADE DE REMUNERACAO E FOLHA DE PAGAMENTO"/>
    <n v="450007030100000"/>
    <s v="UNIDADE DE REMUNERACAO E FOLHA DE PAGAMENTO"/>
    <x v="0"/>
    <m/>
  </r>
  <r>
    <x v="82"/>
    <x v="82"/>
    <n v="1"/>
    <s v="ASSISTENTE ADMINISTRATIVO DE GESTAO NIVEL I"/>
    <s v="QM10"/>
    <x v="4"/>
    <x v="3"/>
    <x v="31"/>
    <n v="450002020200000"/>
    <s v="UNIDADE TECNICA DE LICENCIAMENTOS"/>
    <n v="450002020100000"/>
    <s v="UNIDADE TECNICA DE APROVACAO DE PROJETOS"/>
    <x v="0"/>
    <m/>
  </r>
  <r>
    <x v="83"/>
    <x v="83"/>
    <n v="1"/>
    <s v="PROFISSIONAL ENG, ARQ, AGRONOMIA,GEOLOGIA NIVEL I"/>
    <s v="QEAG5"/>
    <x v="0"/>
    <x v="0"/>
    <x v="0"/>
    <m/>
    <m/>
    <n v="450002020200000"/>
    <s v="UNIDADE TECNICA DE LICENCIAMENTOS"/>
    <x v="0"/>
    <m/>
  </r>
  <r>
    <x v="84"/>
    <x v="84"/>
    <n v="1"/>
    <s v="ASSISTENTE DE SUPORTE OPERACIONAL NIVEL II"/>
    <s v="QB7"/>
    <x v="0"/>
    <x v="0"/>
    <x v="0"/>
    <m/>
    <m/>
    <n v="450003020100000"/>
    <s v="UNIDADE DE AREAS VERDES"/>
    <x v="0"/>
    <m/>
  </r>
  <r>
    <x v="85"/>
    <x v="85"/>
    <n v="1"/>
    <s v="PROFISSIONAL ENG, ARQ, AGRONOMIA,GEOLOGIA NIVEL III"/>
    <s v="QEAG14"/>
    <x v="0"/>
    <x v="0"/>
    <x v="0"/>
    <m/>
    <m/>
    <n v="450003030000000"/>
    <s v="SUPERVISAO TECNICA DE MANUTENCAO"/>
    <x v="0"/>
    <m/>
  </r>
  <r>
    <x v="86"/>
    <x v="86"/>
    <m/>
    <s v="ASSESSOR TECNICO I"/>
    <s v="CDA-4"/>
    <x v="11"/>
    <x v="4"/>
    <x v="32"/>
    <n v="450001060000000"/>
    <s v="SUPERVISAO DE HABITACAO"/>
    <n v="450001060000000"/>
    <s v="SUPERVISÃO DE HABITAÇÃO"/>
    <x v="1"/>
    <m/>
  </r>
  <r>
    <x v="87"/>
    <x v="87"/>
    <n v="1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88"/>
    <x v="88"/>
    <n v="1"/>
    <s v="ASSISTENTE DE SUPORTE OPERACIONAL NIVEL III"/>
    <s v="QB12"/>
    <x v="0"/>
    <x v="0"/>
    <x v="0"/>
    <m/>
    <m/>
    <n v="450007000000000"/>
    <s v="COORDENADORIA DE ADMINISTRACAO E FINANCAS"/>
    <x v="0"/>
    <m/>
  </r>
  <r>
    <x v="89"/>
    <x v="89"/>
    <n v="2"/>
    <s v="ASSESSOR I"/>
    <s v="CDA-1"/>
    <x v="1"/>
    <x v="1"/>
    <x v="33"/>
    <n v="450003030100000"/>
    <s v="UNIDADE DE MANUTENCAO DOS SISTEMAS DE DRENAGEM E VIÁRIO"/>
    <n v="450003030100000"/>
    <s v="UNIDADE DE MANUTENCAO DOS SISTEMAS DE DRENAGEM E VIÁRIO"/>
    <x v="1"/>
    <m/>
  </r>
  <r>
    <x v="90"/>
    <x v="90"/>
    <n v="4"/>
    <s v="ASSISTENTE ADMINISTRATIVO DE GESTAO NIVEL II"/>
    <s v="QM12"/>
    <x v="0"/>
    <x v="0"/>
    <x v="0"/>
    <m/>
    <m/>
    <n v="450101000000000"/>
    <s v="CHEFIA DE GABINETE"/>
    <x v="0"/>
    <m/>
  </r>
  <r>
    <x v="91"/>
    <x v="91"/>
    <n v="2"/>
    <s v="ASSISTENTE DE SUPORTE OPERACIONAL NIVEL II"/>
    <s v="QB11"/>
    <x v="0"/>
    <x v="0"/>
    <x v="0"/>
    <m/>
    <m/>
    <n v="450003020100000"/>
    <s v="UNIDADE DE AREAS VERDES"/>
    <x v="0"/>
    <m/>
  </r>
  <r>
    <x v="92"/>
    <x v="92"/>
    <n v="1"/>
    <s v="ASSISTENTE ADMINISTRATIVO DE GESTAO NIVEL I"/>
    <s v="QM7"/>
    <x v="1"/>
    <x v="1"/>
    <x v="34"/>
    <n v="450007020000000"/>
    <s v="SUPERVISAO DE ADMINISTRACAO E SUPRIMENTOS"/>
    <n v="450007020000000"/>
    <s v="SUPERVISAO DE ADMINISTRACAO E SUPRIMENTOS"/>
    <x v="0"/>
    <m/>
  </r>
  <r>
    <x v="93"/>
    <x v="93"/>
    <n v="3"/>
    <s v="CHEFE DE UNIDADE I"/>
    <s v="CDA-3"/>
    <x v="4"/>
    <x v="3"/>
    <x v="35"/>
    <n v="450004020200000"/>
    <s v="UNIDADE TECNICA DE PROJETOS E OBRAS EM VIAS E LOGRADOUROS PÚBLICOS"/>
    <n v="450003030100000"/>
    <s v="UNIDADE DE MANUTENCAO DOS SISTEMAS DE DRENAGEM E VIÁRIO"/>
    <x v="1"/>
    <m/>
  </r>
  <r>
    <x v="94"/>
    <x v="94"/>
    <n v="3"/>
    <s v="PROFISSIONAL ENG, ARQ, AGRONOMIA,GEOLOGIA NIVEL II"/>
    <s v="QEAG7"/>
    <x v="6"/>
    <x v="4"/>
    <x v="36"/>
    <n v="450004020000000"/>
    <s v="SUPERVISÃO TÉCNICA DE PROJETOS E OBRAS"/>
    <n v="450003000000000"/>
    <s v="COORDENADORIA DE MANUTENCAO DA INFRA-ESTRUTURA URBANO"/>
    <x v="0"/>
    <m/>
  </r>
  <r>
    <x v="95"/>
    <x v="95"/>
    <n v="1"/>
    <s v="ASSISTENTE DE SUPORTE OPERACIONAL"/>
    <s v="QBA"/>
    <x v="0"/>
    <x v="0"/>
    <x v="0"/>
    <m/>
    <m/>
    <n v="450007020000000"/>
    <s v="SUPERVISAO DE ADMINISTRACAO E SUPRIMENTOS"/>
    <x v="4"/>
    <m/>
  </r>
  <r>
    <x v="96"/>
    <x v="96"/>
    <n v="2"/>
    <s v="ASSISTENTE ADMINISTRATIVO DE GESTÃO NIVEL I"/>
    <s v="QM10"/>
    <x v="0"/>
    <x v="0"/>
    <x v="0"/>
    <m/>
    <m/>
    <n v="450100000010000"/>
    <s v="PRACA DE ATENDIMENTO AO PUBLICO"/>
    <x v="0"/>
    <m/>
  </r>
  <r>
    <x v="97"/>
    <x v="97"/>
    <n v="1"/>
    <s v="ASSISTENTE DE SUPORTE OPERACIONAL NIVEL III"/>
    <s v="QB12"/>
    <x v="0"/>
    <x v="0"/>
    <x v="0"/>
    <m/>
    <m/>
    <n v="450100000010000"/>
    <s v="PRACA DE ATENDIMENTO AO PUBLICO"/>
    <x v="0"/>
    <m/>
  </r>
  <r>
    <x v="98"/>
    <x v="98"/>
    <n v="1"/>
    <s v="ASSISTENTE DE SUPORTE OPERACIONAL NIVEL II"/>
    <s v="QB6"/>
    <x v="0"/>
    <x v="0"/>
    <x v="0"/>
    <m/>
    <m/>
    <n v="450101000000000"/>
    <s v="CHEFIA DE GABINETE"/>
    <x v="0"/>
    <m/>
  </r>
  <r>
    <x v="99"/>
    <x v="99"/>
    <n v="1"/>
    <s v="ASSISTENTE ADMINISTRATIVO DE GESTAO NIVEL II"/>
    <s v="QM11"/>
    <x v="0"/>
    <x v="0"/>
    <x v="0"/>
    <m/>
    <m/>
    <n v="450002040100000"/>
    <s v="UNIDADE TECNICA DE FISCALIZACAO"/>
    <x v="0"/>
    <m/>
  </r>
  <r>
    <x v="100"/>
    <x v="100"/>
    <n v="7"/>
    <s v="ASSESSOR I"/>
    <s v="CDA-1"/>
    <x v="1"/>
    <x v="1"/>
    <x v="37"/>
    <n v="450002040000000"/>
    <s v="SUPERVISAO TECNICA DE FISCALIZAÇÃO"/>
    <n v="450002040000000"/>
    <s v="SUPERVISAO TECNICA DE FISCALIZAÇÃO"/>
    <x v="1"/>
    <m/>
  </r>
  <r>
    <x v="101"/>
    <x v="101"/>
    <n v="1"/>
    <s v="ASSISTENTE ADMINISTRATIVO DE GESTAO NIVEL I"/>
    <s v="QM9"/>
    <x v="1"/>
    <x v="1"/>
    <x v="38"/>
    <n v="450003020100000"/>
    <s v="UNIDADE DE AREAS VERDES"/>
    <n v="450002040000000"/>
    <s v="SUPERVISÃO TECNICA DE FISCALIZACAO"/>
    <x v="0"/>
    <m/>
  </r>
  <r>
    <x v="102"/>
    <x v="102"/>
    <n v="5"/>
    <s v="ASSISTENTE ADMINISTRATIVO DE GESTAO NIVEL I"/>
    <s v="QM5"/>
    <x v="0"/>
    <x v="0"/>
    <x v="0"/>
    <m/>
    <m/>
    <n v="450002040000000"/>
    <s v="SUPERVISÃO TECNICA DE FISCALIZACAO"/>
    <x v="0"/>
    <m/>
  </r>
  <r>
    <x v="103"/>
    <x v="103"/>
    <n v="1"/>
    <s v="ASSISTENTE ADMINISTRATIVO DE GESTAO NIVEL I"/>
    <s v="QM7"/>
    <x v="4"/>
    <x v="3"/>
    <x v="39"/>
    <n v="450007040200000"/>
    <s v="UNIDADE DE EXECUCAO ORCAMENTARIA"/>
    <n v="450007040000000"/>
    <s v="SUPERVISAO DE FINANCAS"/>
    <x v="0"/>
    <m/>
  </r>
  <r>
    <x v="104"/>
    <x v="104"/>
    <n v="2"/>
    <s v="ASSITENTE DE SUPORTE OPERACIONAL NIVEL III"/>
    <s v="QB12"/>
    <x v="0"/>
    <x v="0"/>
    <x v="0"/>
    <m/>
    <m/>
    <n v="450002000200000"/>
    <s v="UNIDADE DE CADASTRO"/>
    <x v="0"/>
    <m/>
  </r>
  <r>
    <x v="105"/>
    <x v="105"/>
    <n v="1"/>
    <s v="ASSISTENTE ADMINISTRATIVO DE GESTAO NIVEL II"/>
    <s v="QM14"/>
    <x v="0"/>
    <x v="0"/>
    <x v="0"/>
    <m/>
    <m/>
    <n v="450003020000000"/>
    <s v="SUPERVISAO TECNICA DE LIMPEZA PUBLICA"/>
    <x v="0"/>
    <m/>
  </r>
  <r>
    <x v="106"/>
    <x v="106"/>
    <n v="3"/>
    <s v="PROFISSIONAL ENG, ARQ, AGRONOMIA,GEOLOGIA NIVEL IV"/>
    <s v="QEAG17"/>
    <x v="0"/>
    <x v="0"/>
    <x v="0"/>
    <m/>
    <m/>
    <n v="450002020000000"/>
    <s v="SUPERVISAO TECNICA DE USO DO SOLO E LICENCIAMENTOS"/>
    <x v="0"/>
    <m/>
  </r>
  <r>
    <x v="107"/>
    <x v="107"/>
    <n v="1"/>
    <s v="ASSISTENTE ADMINISTRATIVO DE GESTAO NIVEL II"/>
    <s v="QM16"/>
    <x v="0"/>
    <x v="0"/>
    <x v="0"/>
    <m/>
    <m/>
    <n v="450002020000000"/>
    <s v="SUPERVISAO TECNICA DE USO DO SOLO E LICENCIAMENTOS"/>
    <x v="0"/>
    <m/>
  </r>
  <r>
    <x v="108"/>
    <x v="108"/>
    <n v="1"/>
    <s v="ASSISTENTE ADMINISTRATIVO DE GESTAO"/>
    <s v="QMA"/>
    <x v="4"/>
    <x v="3"/>
    <x v="40"/>
    <n v="450007030200000"/>
    <s v="UNIDADE TECNICA DE DESENVOLVIMENTO E ACOMPANH. PROFISSIONAL"/>
    <n v="450101000000000"/>
    <s v="CHEFIA DE GABINETE"/>
    <x v="4"/>
    <m/>
  </r>
  <r>
    <x v="109"/>
    <x v="109"/>
    <n v="1"/>
    <s v="ASSISTENTE ADMINISTRATIVO DE GESTAO NIVEL I"/>
    <s v="QM2"/>
    <x v="0"/>
    <x v="0"/>
    <x v="0"/>
    <m/>
    <m/>
    <n v="450007030000000"/>
    <s v="SUPERVISAO DE GESTAO DE PESSOAS"/>
    <x v="0"/>
    <m/>
  </r>
  <r>
    <x v="110"/>
    <x v="110"/>
    <n v="1"/>
    <s v="PROFISSIONAL ENG, ARQ, AGRONOMIA,GEOLOGIA NIVEL IV"/>
    <s v="QEAG17"/>
    <x v="0"/>
    <x v="0"/>
    <x v="0"/>
    <m/>
    <m/>
    <n v="450002000200000"/>
    <s v="UNIDADE DE CADASTRO"/>
    <x v="0"/>
    <m/>
  </r>
  <r>
    <x v="111"/>
    <x v="111"/>
    <n v="1"/>
    <s v="PROFISSIONAL ENG, ARQ, AGRONOMIA,GEOLOGIA NIVEL I"/>
    <s v="QEAG1"/>
    <x v="0"/>
    <x v="0"/>
    <x v="0"/>
    <m/>
    <m/>
    <n v="450003020100000"/>
    <s v="UNIDADE DE AREAS VERDES"/>
    <x v="0"/>
    <m/>
  </r>
  <r>
    <x v="112"/>
    <x v="112"/>
    <n v="1"/>
    <s v="PROFISSIONAL ENG, ARQ, AGRONOMIA,GEOLOGIA NIVEL II"/>
    <s v="QEAG7"/>
    <x v="0"/>
    <x v="0"/>
    <x v="0"/>
    <m/>
    <m/>
    <n v="450002020100000"/>
    <s v="UNIDADE TECNICA DE APROVACAO DE PROJETOS"/>
    <x v="0"/>
    <m/>
  </r>
  <r>
    <x v="113"/>
    <x v="113"/>
    <n v="3"/>
    <s v="PROFISSIONAL ENG, ARQ, AGRONOMIA,GEOLOGIA NIVEL IV"/>
    <s v="QEAG17"/>
    <x v="0"/>
    <x v="0"/>
    <x v="0"/>
    <m/>
    <m/>
    <n v="450003030000000"/>
    <s v="SUPERVISAO TECNICA DE MANUTENCAO"/>
    <x v="0"/>
    <m/>
  </r>
  <r>
    <x v="114"/>
    <x v="114"/>
    <n v="1"/>
    <s v="ASSISTENTE DE SUPORTE OPERACIONAL NIVEL II"/>
    <s v="QB9"/>
    <x v="0"/>
    <x v="0"/>
    <x v="0"/>
    <m/>
    <m/>
    <n v="450003030000000"/>
    <s v="SUPERVISAO TECNICA DE MANUTENCAO"/>
    <x v="0"/>
    <m/>
  </r>
  <r>
    <x v="115"/>
    <x v="115"/>
    <n v="1"/>
    <s v="FISCAL DE POSTURAS MUNICIPAIS NIVEL II"/>
    <s v="QFPM11"/>
    <x v="0"/>
    <x v="0"/>
    <x v="0"/>
    <m/>
    <m/>
    <n v="450002040000000"/>
    <s v="SUPERVISÃO TECNICA DE FISCALIZACAO"/>
    <x v="0"/>
    <m/>
  </r>
  <r>
    <x v="116"/>
    <x v="116"/>
    <n v="3"/>
    <s v="ASSISTENTE DE SUPORTE OPERACIONAL NIVEL III"/>
    <s v="QB12"/>
    <x v="0"/>
    <x v="0"/>
    <x v="0"/>
    <m/>
    <m/>
    <n v="450001050000000"/>
    <s v="SUPERVISAO DE CULTURA"/>
    <x v="0"/>
    <m/>
  </r>
  <r>
    <x v="117"/>
    <x v="117"/>
    <n v="2"/>
    <s v="PROFISSIONAL ENG, ARQ, AGRONOMIA,GEOLOGIA NIVEL II"/>
    <s v="QEAG10"/>
    <x v="6"/>
    <x v="4"/>
    <x v="41"/>
    <n v="450003030000000"/>
    <s v="SUPERVISAO TECNICA DE MANUTENCAO"/>
    <n v="450004020000000"/>
    <s v="SUPERVISAO TECNICA DE PROJETOS E OBRAS"/>
    <x v="0"/>
    <m/>
  </r>
  <r>
    <x v="118"/>
    <x v="118"/>
    <n v="3"/>
    <s v="ASSISTENTE DE SUPORTE OPERACIONAL NIVEL III"/>
    <s v="QB12"/>
    <x v="0"/>
    <x v="0"/>
    <x v="0"/>
    <m/>
    <m/>
    <n v="450003030100000"/>
    <s v="UNIDADE DE MANUTENCAO DOS SISTEMAS DE DRENAGEM E VIÁRIO"/>
    <x v="0"/>
    <m/>
  </r>
  <r>
    <x v="119"/>
    <x v="119"/>
    <n v="2"/>
    <s v="ASSISTENTE DE SUPORTE OPERACIONAL NIVEL III"/>
    <s v="QB12"/>
    <x v="0"/>
    <x v="0"/>
    <x v="0"/>
    <m/>
    <m/>
    <n v="450007040000000"/>
    <s v="SUPERVISAO DE FINANCAS"/>
    <x v="0"/>
    <m/>
  </r>
  <r>
    <x v="120"/>
    <x v="120"/>
    <n v="1"/>
    <s v="ASSISTENTE DE SUPORTE OPERACIONAL NIVEL II"/>
    <s v="QB9"/>
    <x v="0"/>
    <x v="0"/>
    <x v="0"/>
    <m/>
    <m/>
    <n v="450003020000000"/>
    <s v="SUPERVISAO TECNICA DE LIMPEZA PUBLICA"/>
    <x v="0"/>
    <m/>
  </r>
  <r>
    <x v="121"/>
    <x v="121"/>
    <n v="1"/>
    <s v="ASSISTENTE ADMINISTRATIVO DE GESTAO NIVEL II"/>
    <s v="QM15"/>
    <x v="0"/>
    <x v="0"/>
    <x v="0"/>
    <m/>
    <m/>
    <n v="450007030100000"/>
    <s v="UNIDADE DE REMUNERACAO E FOLHA DE PAGAMENTO"/>
    <x v="0"/>
    <m/>
  </r>
  <r>
    <x v="122"/>
    <x v="122"/>
    <n v="2"/>
    <s v="ASSISTENTE ADMINISTRATIVO DE GESTAO NIVEL II"/>
    <s v="QM14"/>
    <x v="0"/>
    <x v="0"/>
    <x v="0"/>
    <m/>
    <m/>
    <n v="450007020000000"/>
    <s v="SUPERVISAO DE ADMINISTRACAO E SUPRIMENTOS"/>
    <x v="0"/>
    <m/>
  </r>
  <r>
    <x v="123"/>
    <x v="123"/>
    <n v="1"/>
    <s v="ASSISTENTE ADMINISTRATIVO DE GESTAO NIVEL I"/>
    <s v="QM10"/>
    <x v="0"/>
    <x v="0"/>
    <x v="0"/>
    <m/>
    <m/>
    <n v="450007020000000"/>
    <s v="SUPERVISAO DE ADMINISTRACAO E SUPRIMENTOS"/>
    <x v="0"/>
    <m/>
  </r>
  <r>
    <x v="124"/>
    <x v="124"/>
    <n v="1"/>
    <s v="FISCAL DE POSTURAS MUNICIPAIS NIVEL II"/>
    <s v="QFPM9"/>
    <x v="6"/>
    <x v="4"/>
    <x v="42"/>
    <n v="450002040000000"/>
    <s v="SUPERVISAO TECNICA DE FISCALIZAÇÃO"/>
    <n v="450002040000000"/>
    <s v="SUPERVISAO TECNICA DE FISCALIZAÇÃO"/>
    <x v="0"/>
    <m/>
  </r>
  <r>
    <x v="125"/>
    <x v="125"/>
    <n v="1"/>
    <s v="ASSISTENTE TECNICO DE GESTAO NIVEL I"/>
    <s v="QM7"/>
    <x v="4"/>
    <x v="3"/>
    <x v="43"/>
    <n v="450007040100000"/>
    <s v="UNIDADE TECNICA DE CONTROLE ORCAMENTARIO"/>
    <n v="450007040000000"/>
    <s v="SUPERVISAO DE FINANCAS"/>
    <x v="0"/>
    <m/>
  </r>
  <r>
    <x v="126"/>
    <x v="126"/>
    <n v="1"/>
    <s v="PROFISSIONAL ENG, ARQ, AGRONOMIA,GEOLOGIA NIVEL II"/>
    <s v="QEAG8"/>
    <x v="0"/>
    <x v="0"/>
    <x v="0"/>
    <m/>
    <m/>
    <n v="450003020100000"/>
    <s v="UNIDADE DE AREAS VERDES"/>
    <x v="0"/>
    <m/>
  </r>
  <r>
    <x v="127"/>
    <x v="127"/>
    <n v="1"/>
    <s v="ASSISTENTE ADMINISTRATIVO DE GESTAO NIVEL II"/>
    <s v="QM14"/>
    <x v="0"/>
    <x v="0"/>
    <x v="0"/>
    <m/>
    <m/>
    <n v="450007020000000"/>
    <s v="SUPERVISAO DE ADMINISTRACAO E SUPRIMENTOS"/>
    <x v="0"/>
    <m/>
  </r>
  <r>
    <x v="128"/>
    <x v="128"/>
    <n v="1"/>
    <s v="FISCAL DE POSTURAS MUNICIPAIS NIVEL II"/>
    <s v="QFPM7"/>
    <x v="0"/>
    <x v="0"/>
    <x v="0"/>
    <m/>
    <m/>
    <n v="450002040000000"/>
    <s v="SUPERVISÃO TECNICA DE FISCALIZACAO"/>
    <x v="0"/>
    <m/>
  </r>
  <r>
    <x v="129"/>
    <x v="129"/>
    <n v="1"/>
    <s v="ASSISTENTE ADMINISTRATIVO DE GESTAO"/>
    <s v="QMA"/>
    <x v="0"/>
    <x v="0"/>
    <x v="0"/>
    <m/>
    <m/>
    <n v="450002040100000"/>
    <s v="UNIDADE TECNICA DE FISCALIZACAO"/>
    <x v="4"/>
    <m/>
  </r>
  <r>
    <x v="130"/>
    <x v="130"/>
    <n v="1"/>
    <s v="ASSISTENTE DE SUPORTE OPERACIONAL NIVEL II"/>
    <s v="QB11"/>
    <x v="0"/>
    <x v="0"/>
    <x v="0"/>
    <m/>
    <m/>
    <n v="450007020000000"/>
    <s v="SUPERVISAO DE ADMINISTRACAO E SUPRIMENTOS"/>
    <x v="0"/>
    <m/>
  </r>
  <r>
    <x v="131"/>
    <x v="131"/>
    <n v="1"/>
    <s v="ASSISTENTE DE GESTAO DE POLITICAS PUBLICAS NIVEL I"/>
    <s v="M10"/>
    <x v="0"/>
    <x v="0"/>
    <x v="0"/>
    <m/>
    <m/>
    <n v="450003020100000"/>
    <s v="UNIDADE DE AREAS VERDES"/>
    <x v="0"/>
    <m/>
  </r>
  <r>
    <x v="132"/>
    <x v="132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133"/>
    <x v="133"/>
    <n v="2"/>
    <s v="ASSISTENTE DE SUPORTE OPERACIONAL NIVEL III"/>
    <s v="QB12"/>
    <x v="0"/>
    <x v="0"/>
    <x v="0"/>
    <m/>
    <m/>
    <n v="450007020000000"/>
    <s v="SUPERVISAO DE ADMINISTRACAO E SUPRIMENTOS"/>
    <x v="0"/>
    <m/>
  </r>
  <r>
    <x v="134"/>
    <x v="134"/>
    <n v="1"/>
    <s v="ASSISTENTE ADMINISTRATIVO DE GESTAO NIVEL I"/>
    <s v="QM9"/>
    <x v="1"/>
    <x v="1"/>
    <x v="44"/>
    <n v="450003030100000"/>
    <s v="SUPERVISÃO DE ADMINISTRAÇÃO E SUPRIMENTOS"/>
    <n v="450101000000000"/>
    <s v="CHEFIA DE GABINETE"/>
    <x v="0"/>
    <m/>
  </r>
  <r>
    <x v="135"/>
    <x v="135"/>
    <n v="1"/>
    <s v="ASSISTENTE DE SUPORTE OPERACIONAL NIVEL III"/>
    <s v="QB12"/>
    <x v="0"/>
    <x v="0"/>
    <x v="0"/>
    <m/>
    <m/>
    <n v="450007020000000"/>
    <s v="SUPERVISAO DE ADMINISTRACAO E SUPRIMENTOS"/>
    <x v="0"/>
    <m/>
  </r>
  <r>
    <x v="136"/>
    <x v="136"/>
    <n v="2"/>
    <s v="ASSISTENTE DE SUPORTE OPERACIONAL NIVEL III"/>
    <s v="QB12"/>
    <x v="0"/>
    <x v="0"/>
    <x v="0"/>
    <m/>
    <m/>
    <n v="450002000000000"/>
    <s v="COORDENADORIA DE PLANEJAMENTO E DESENVOLVIMENTO URBANO"/>
    <x v="0"/>
    <m/>
  </r>
  <r>
    <x v="137"/>
    <x v="137"/>
    <n v="2"/>
    <s v="ASSISTENTE ADMINISTRATIVO DE GESTAO NIVEL I"/>
    <s v="QM10"/>
    <x v="0"/>
    <x v="0"/>
    <x v="0"/>
    <m/>
    <m/>
    <n v="450007040000000"/>
    <s v="SUPERVISAO DE FINANCAS"/>
    <x v="5"/>
    <m/>
  </r>
  <r>
    <x v="138"/>
    <x v="138"/>
    <n v="1"/>
    <s v="ASSISTENTE ADMINISTRATIVO DE GESTAO"/>
    <s v="QMA"/>
    <x v="0"/>
    <x v="0"/>
    <x v="0"/>
    <m/>
    <m/>
    <n v="450002000000000"/>
    <s v="COORDENADORIA DE PLANEJAMENTO E DESENVOLVIMENTO URBANO"/>
    <x v="4"/>
    <m/>
  </r>
  <r>
    <x v="139"/>
    <x v="139"/>
    <n v="1"/>
    <s v="PROFISSIONAL ENG, ARQ, AGRONOMIA,GEOLOGIA NIVEL IV"/>
    <s v="QEAG17"/>
    <x v="6"/>
    <x v="4"/>
    <x v="45"/>
    <n v="450002020000000"/>
    <s v="SUPERVISAO TECNICA DE USO DO SOLO E LICENCIAMENTOS"/>
    <n v="450002020100000"/>
    <s v="UNIDADE TECNICA DE APROVACAO DE PROJETOS"/>
    <x v="0"/>
    <m/>
  </r>
  <r>
    <x v="140"/>
    <x v="140"/>
    <n v="2"/>
    <s v="FISCAL DE POSTURAS MUNICIPAIS"/>
    <s v="QFPM"/>
    <x v="0"/>
    <x v="0"/>
    <x v="0"/>
    <m/>
    <m/>
    <n v="450002040000000"/>
    <s v="SUPERVISÃO TECNICA DE FISCALIZACAO"/>
    <x v="4"/>
    <m/>
  </r>
  <r>
    <x v="141"/>
    <x v="141"/>
    <n v="1"/>
    <s v="ASSISTENTE DE SUPORTE OPERACIONAL NIVEL II"/>
    <s v="QB9"/>
    <x v="0"/>
    <x v="0"/>
    <x v="0"/>
    <m/>
    <m/>
    <n v="450002040100000"/>
    <s v="UNIDADE TECNICA DE FISCALIZACAO"/>
    <x v="0"/>
    <m/>
  </r>
  <r>
    <x v="142"/>
    <x v="142"/>
    <n v="1"/>
    <s v="ASSISTENTE ADMINISTRATIVO DE GESTAO NIVEL I"/>
    <s v="QM9"/>
    <x v="1"/>
    <x v="1"/>
    <x v="46"/>
    <n v="450003030100000"/>
    <s v="UNIDADE DE MANUTENCAO DOS SISTEMAS DE DRENAGEM E V"/>
    <n v="450003030000000"/>
    <s v="SUPERVISAO TECNICA DE MANUTENCAO"/>
    <x v="0"/>
    <m/>
  </r>
  <r>
    <x v="143"/>
    <x v="143"/>
    <n v="2"/>
    <s v="SUBPREFEITO"/>
    <s v="SBP"/>
    <x v="12"/>
    <x v="7"/>
    <x v="47"/>
    <n v="450000000000000"/>
    <s v="SUBPREFEITURA SANTANA/TUCURUVI"/>
    <n v="450000000000000"/>
    <s v="SUBPREFEITURA SANTANA/TUCURUVI"/>
    <x v="1"/>
    <m/>
  </r>
  <r>
    <x v="144"/>
    <x v="144"/>
    <n v="1"/>
    <s v="DIRETOR I"/>
    <s v="CDA-4"/>
    <x v="5"/>
    <x v="4"/>
    <x v="48"/>
    <n v="450105000000000"/>
    <s v="ASSESSORIA EXECUTIVA DE COMUNICACAO"/>
    <n v="450105000000000"/>
    <s v="ASSESSORIA EXECUTIVA DE COMUNICACAO"/>
    <x v="1"/>
    <m/>
  </r>
  <r>
    <x v="145"/>
    <x v="145"/>
    <n v="3"/>
    <s v="AUXILIAR DE DESENVOLVIMENTO INFANTIL"/>
    <s v="QPE09E"/>
    <x v="4"/>
    <x v="3"/>
    <x v="49"/>
    <n v="450002000200000"/>
    <s v="UNIDADE DE CADASTRO"/>
    <n v="450002000200000"/>
    <s v="UNIDADE DE CADASTRO"/>
    <x v="0"/>
    <m/>
  </r>
  <r>
    <x v="146"/>
    <x v="146"/>
    <n v="2"/>
    <s v="ASSISTENTE DE SUPORTE OPERACIONAL NIVEL III"/>
    <s v="QB12"/>
    <x v="0"/>
    <x v="0"/>
    <x v="0"/>
    <m/>
    <m/>
    <n v="450003020100000"/>
    <s v="UNIDADE DE AREAS VERDES"/>
    <x v="0"/>
    <m/>
  </r>
  <r>
    <x v="147"/>
    <x v="147"/>
    <n v="5"/>
    <s v="ASSESSOR I"/>
    <s v="CDA-1"/>
    <x v="1"/>
    <x v="1"/>
    <x v="50"/>
    <n v="450007040000000"/>
    <s v="SUPERVISAO DE FINANCAS"/>
    <n v="450007040000000"/>
    <s v="SUPERVISAO DE FINANCAS"/>
    <x v="1"/>
    <m/>
  </r>
  <r>
    <x v="148"/>
    <x v="148"/>
    <n v="1"/>
    <s v="FISCAL DE POSTURAS MUNICIPAIS NIVEL II"/>
    <s v="QFPM9"/>
    <x v="0"/>
    <x v="0"/>
    <x v="0"/>
    <m/>
    <m/>
    <n v="450002040000000"/>
    <s v="SUPERVISÃO TECNICA DE FISCALIZACAO"/>
    <x v="0"/>
    <m/>
  </r>
  <r>
    <x v="149"/>
    <x v="149"/>
    <n v="3"/>
    <s v="ASSESSOR II"/>
    <s v="CDA-2"/>
    <x v="2"/>
    <x v="2"/>
    <x v="51"/>
    <n v="450100000010000"/>
    <s v="PRACA DE ATENDIMENTO AO PUBLICO"/>
    <n v="450100000010000"/>
    <s v="PRACA DE ATENDIMENTO AO PUBLICO"/>
    <x v="1"/>
    <m/>
  </r>
  <r>
    <x v="150"/>
    <x v="150"/>
    <n v="2"/>
    <s v="ASSISTENTE DE SUPORTE OPERACIONAL NIVEL II"/>
    <s v="QB11"/>
    <x v="0"/>
    <x v="0"/>
    <x v="0"/>
    <m/>
    <m/>
    <n v="450002040100000"/>
    <s v="UNIDADE TECNICA DE FISCALIZACAO"/>
    <x v="0"/>
    <m/>
  </r>
  <r>
    <x v="151"/>
    <x v="151"/>
    <n v="1"/>
    <s v="ASSISTENTE DE SUPORTE OPERACIONAL NIVEL II"/>
    <s v="QB8"/>
    <x v="0"/>
    <x v="0"/>
    <x v="0"/>
    <m/>
    <m/>
    <n v="450002020000000"/>
    <s v="SUPERVISAO TECNICA DE USO DO SOLO E LICENCIAMENTOS"/>
    <x v="0"/>
    <m/>
  </r>
  <r>
    <x v="152"/>
    <x v="152"/>
    <n v="1"/>
    <s v="ASSISTENTE DE SUPORTE OPERACIONAL NIVEL II"/>
    <s v="QB6"/>
    <x v="4"/>
    <x v="3"/>
    <x v="52"/>
    <n v="450002040100000"/>
    <s v="UNIDADE TECNICA DE FISCALIZAÇÃO"/>
    <n v="450002040100000"/>
    <s v="UNIDADE TECNICA DE FISCALIZACAO"/>
    <x v="0"/>
    <m/>
  </r>
  <r>
    <x v="153"/>
    <x v="153"/>
    <n v="1"/>
    <s v="ASSISTENTE DE SUPORTE OPERACIONAL NIVEL III"/>
    <s v="QB12"/>
    <x v="0"/>
    <x v="0"/>
    <x v="0"/>
    <m/>
    <m/>
    <n v="450003020000000"/>
    <s v="SUPERVISAO TECNICA DE LIMPEZA PUBLICA"/>
    <x v="0"/>
    <m/>
  </r>
  <r>
    <x v="154"/>
    <x v="154"/>
    <n v="1"/>
    <s v="ASSISTENTE DE SUPORTE OPERACIONAL NIVEL I"/>
    <s v="QB6"/>
    <x v="0"/>
    <x v="0"/>
    <x v="0"/>
    <m/>
    <m/>
    <n v="450007020000000"/>
    <s v="SUPERVISAO DE ADMINISTRACAO E SUPRIMENTOS"/>
    <x v="0"/>
    <m/>
  </r>
  <r>
    <x v="155"/>
    <x v="155"/>
    <n v="1"/>
    <s v="ASSISTENTE DE SUPORTE OPERACIONAL NIVEL II"/>
    <s v="QB7"/>
    <x v="0"/>
    <x v="0"/>
    <x v="0"/>
    <m/>
    <m/>
    <n v="450007030200000"/>
    <s v="UNIDADE TECNICA DE DESENVOLVIMENTO E ACOMPANHAMENTO PROFISSIONAL"/>
    <x v="0"/>
    <m/>
  </r>
  <r>
    <x v="156"/>
    <x v="156"/>
    <n v="2"/>
    <s v="ASSISTENTE DE SUPORTE OPERACIONAL NIVEL III"/>
    <s v="QB12"/>
    <x v="0"/>
    <x v="0"/>
    <x v="0"/>
    <m/>
    <m/>
    <n v="450001050000000"/>
    <s v="SUPERVISÃO DE CULTURA"/>
    <x v="0"/>
    <m/>
  </r>
  <r>
    <x v="157"/>
    <x v="157"/>
    <n v="5"/>
    <s v="ASSESSOR II"/>
    <s v="CDA-2"/>
    <x v="2"/>
    <x v="2"/>
    <x v="53"/>
    <n v="450007020000000"/>
    <s v="SUPERVISAO DE ADMINISTRACAO E SUPRIMENTOS"/>
    <n v="450007020000000"/>
    <s v="SUPERVISAO DE ADMINISTRACAO E SUPRIMENTOS"/>
    <x v="1"/>
    <m/>
  </r>
  <r>
    <x v="158"/>
    <x v="158"/>
    <n v="2"/>
    <s v="PROFISSIONAL ENG, ARQ, AGRONOMIA,GEOLOGIA NIVEL II"/>
    <s v="QEAG7"/>
    <x v="0"/>
    <x v="0"/>
    <x v="0"/>
    <m/>
    <m/>
    <n v="450002020100000"/>
    <s v="UNIDADE TECNICA DE APROVACAO DE PROJETOS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2" cacheId="0" dataOnRows="1" applyNumberFormats="0" applyBorderFormats="0" applyFontFormats="0" applyPatternFormats="0" applyAlignmentFormats="0" applyWidthHeightFormats="1" dataCaption="Dados" updatedVersion="8" minRefreshableVersion="3" showMemberPropertyTips="0" useAutoFormatting="1" rowGrandTotals="0" colGrandTotals="0" itemPrintTitles="1" createdVersion="8" indent="0" compact="0" compactData="0" gridDropZones="1">
  <location ref="A3:L57" firstHeaderRow="2" firstDataRow="2" firstDataCol="6"/>
  <pivotFields count="14">
    <pivotField axis="axisRow" compact="0" outline="0" showAll="0" includeNewItemsInFilter="1" defaultSubtotal="0">
      <items count="214">
        <item m="1" x="204"/>
        <item x="0"/>
        <item x="1"/>
        <item m="1" x="159"/>
        <item m="1" x="160"/>
        <item x="2"/>
        <item m="1" x="209"/>
        <item x="4"/>
        <item m="1" x="161"/>
        <item x="5"/>
        <item m="1" x="162"/>
        <item x="6"/>
        <item x="7"/>
        <item x="8"/>
        <item m="1" x="163"/>
        <item m="1" x="164"/>
        <item x="9"/>
        <item m="1" x="189"/>
        <item x="11"/>
        <item x="12"/>
        <item m="1" x="165"/>
        <item x="14"/>
        <item x="15"/>
        <item x="16"/>
        <item x="17"/>
        <item m="1" x="206"/>
        <item x="20"/>
        <item x="21"/>
        <item x="22"/>
        <item m="1" x="167"/>
        <item x="23"/>
        <item x="24"/>
        <item x="26"/>
        <item x="27"/>
        <item x="28"/>
        <item x="29"/>
        <item x="30"/>
        <item m="1" x="169"/>
        <item x="31"/>
        <item x="32"/>
        <item x="33"/>
        <item x="34"/>
        <item m="1" x="190"/>
        <item x="35"/>
        <item m="1" x="197"/>
        <item x="38"/>
        <item m="1" x="210"/>
        <item x="39"/>
        <item m="1" x="200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m="1" x="171"/>
        <item x="54"/>
        <item x="55"/>
        <item m="1" x="198"/>
        <item x="56"/>
        <item x="57"/>
        <item x="58"/>
        <item x="60"/>
        <item x="61"/>
        <item m="1" x="172"/>
        <item m="1" x="173"/>
        <item x="62"/>
        <item x="63"/>
        <item m="1" x="174"/>
        <item x="64"/>
        <item m="1" x="175"/>
        <item x="65"/>
        <item x="66"/>
        <item m="1" x="176"/>
        <item x="67"/>
        <item x="68"/>
        <item x="69"/>
        <item x="70"/>
        <item x="71"/>
        <item m="1" x="202"/>
        <item m="1" x="195"/>
        <item x="73"/>
        <item x="74"/>
        <item x="76"/>
        <item x="77"/>
        <item m="1" x="187"/>
        <item x="78"/>
        <item x="79"/>
        <item m="1" x="177"/>
        <item x="81"/>
        <item x="82"/>
        <item x="83"/>
        <item x="84"/>
        <item x="85"/>
        <item m="1" x="192"/>
        <item m="1" x="211"/>
        <item x="87"/>
        <item x="88"/>
        <item m="1" x="188"/>
        <item m="1" x="178"/>
        <item x="89"/>
        <item x="91"/>
        <item x="92"/>
        <item x="93"/>
        <item x="94"/>
        <item x="95"/>
        <item m="1" x="203"/>
        <item x="97"/>
        <item m="1" x="191"/>
        <item x="98"/>
        <item x="99"/>
        <item x="100"/>
        <item m="1" x="213"/>
        <item x="101"/>
        <item x="102"/>
        <item x="103"/>
        <item m="1" x="179"/>
        <item x="105"/>
        <item x="106"/>
        <item x="107"/>
        <item x="108"/>
        <item x="110"/>
        <item x="112"/>
        <item x="113"/>
        <item x="114"/>
        <item x="115"/>
        <item m="1" x="181"/>
        <item x="116"/>
        <item m="1" x="196"/>
        <item x="117"/>
        <item m="1" x="182"/>
        <item x="118"/>
        <item x="119"/>
        <item x="120"/>
        <item x="121"/>
        <item x="122"/>
        <item m="1" x="205"/>
        <item x="123"/>
        <item m="1" x="199"/>
        <item x="124"/>
        <item x="125"/>
        <item x="126"/>
        <item x="127"/>
        <item x="128"/>
        <item m="1" x="208"/>
        <item x="129"/>
        <item x="130"/>
        <item x="131"/>
        <item x="132"/>
        <item x="134"/>
        <item x="135"/>
        <item x="136"/>
        <item x="138"/>
        <item x="139"/>
        <item x="140"/>
        <item x="141"/>
        <item x="142"/>
        <item x="145"/>
        <item x="146"/>
        <item x="147"/>
        <item x="148"/>
        <item m="1" x="201"/>
        <item m="1" x="193"/>
        <item m="1" x="212"/>
        <item m="1" x="185"/>
        <item x="150"/>
        <item x="151"/>
        <item x="152"/>
        <item m="1" x="194"/>
        <item x="153"/>
        <item m="1" x="186"/>
        <item x="154"/>
        <item x="155"/>
        <item x="156"/>
        <item x="157"/>
        <item x="158"/>
        <item m="1" x="184"/>
        <item m="1" x="180"/>
        <item m="1" x="168"/>
        <item m="1" x="207"/>
        <item m="1" x="170"/>
        <item m="1" x="183"/>
        <item m="1" x="166"/>
        <item x="59"/>
        <item x="111"/>
        <item x="3"/>
        <item x="10"/>
        <item x="13"/>
        <item x="18"/>
        <item x="19"/>
        <item x="25"/>
        <item x="36"/>
        <item x="37"/>
        <item x="51"/>
        <item x="53"/>
        <item x="72"/>
        <item x="75"/>
        <item x="80"/>
        <item x="86"/>
        <item x="90"/>
        <item x="96"/>
        <item x="104"/>
        <item x="109"/>
        <item x="133"/>
        <item x="137"/>
        <item x="143"/>
        <item x="144"/>
        <item x="149"/>
      </items>
    </pivotField>
    <pivotField axis="axisRow" compact="0" outline="0" showAll="0" includeNewItemsInFilter="1" defaultSubtotal="0">
      <items count="211">
        <item x="73"/>
        <item x="106"/>
        <item x="68"/>
        <item x="14"/>
        <item x="107"/>
        <item x="49"/>
        <item m="1" x="200"/>
        <item x="65"/>
        <item x="108"/>
        <item x="157"/>
        <item x="138"/>
        <item m="1" x="191"/>
        <item m="1" x="181"/>
        <item m="1" x="166"/>
        <item x="45"/>
        <item x="140"/>
        <item x="113"/>
        <item x="71"/>
        <item x="145"/>
        <item x="129"/>
        <item x="64"/>
        <item x="94"/>
        <item x="91"/>
        <item x="41"/>
        <item x="31"/>
        <item m="1" x="190"/>
        <item m="1" x="202"/>
        <item x="32"/>
        <item x="100"/>
        <item m="1" x="198"/>
        <item m="1" x="195"/>
        <item x="30"/>
        <item x="34"/>
        <item x="118"/>
        <item m="1" x="204"/>
        <item x="156"/>
        <item x="116"/>
        <item x="150"/>
        <item x="67"/>
        <item x="146"/>
        <item x="12"/>
        <item x="55"/>
        <item x="17"/>
        <item m="1" x="164"/>
        <item x="76"/>
        <item m="1" x="162"/>
        <item x="95"/>
        <item m="1" x="203"/>
        <item m="1" x="178"/>
        <item x="119"/>
        <item x="63"/>
        <item m="1" x="168"/>
        <item m="1" x="184"/>
        <item x="136"/>
        <item x="147"/>
        <item m="1" x="197"/>
        <item m="1" x="193"/>
        <item m="1" x="180"/>
        <item x="22"/>
        <item m="1" x="171"/>
        <item x="134"/>
        <item x="158"/>
        <item x="2"/>
        <item x="121"/>
        <item x="21"/>
        <item m="1" x="176"/>
        <item x="89"/>
        <item x="38"/>
        <item x="61"/>
        <item x="11"/>
        <item x="48"/>
        <item x="135"/>
        <item x="154"/>
        <item m="1" x="177"/>
        <item x="127"/>
        <item x="85"/>
        <item x="62"/>
        <item x="122"/>
        <item x="110"/>
        <item x="141"/>
        <item x="57"/>
        <item m="1" x="207"/>
        <item x="33"/>
        <item x="43"/>
        <item m="1" x="208"/>
        <item x="0"/>
        <item x="20"/>
        <item x="60"/>
        <item x="7"/>
        <item m="1" x="187"/>
        <item x="131"/>
        <item x="29"/>
        <item x="66"/>
        <item x="54"/>
        <item x="47"/>
        <item x="35"/>
        <item m="1" x="173"/>
        <item x="28"/>
        <item x="97"/>
        <item x="88"/>
        <item m="1" x="192"/>
        <item x="139"/>
        <item m="1" x="196"/>
        <item x="23"/>
        <item x="70"/>
        <item x="77"/>
        <item x="16"/>
        <item x="93"/>
        <item x="105"/>
        <item x="87"/>
        <item x="42"/>
        <item x="132"/>
        <item x="40"/>
        <item x="4"/>
        <item x="151"/>
        <item m="1" x="210"/>
        <item m="1" x="188"/>
        <item x="56"/>
        <item x="153"/>
        <item x="69"/>
        <item m="1" x="170"/>
        <item x="117"/>
        <item x="115"/>
        <item m="1" x="199"/>
        <item x="8"/>
        <item x="79"/>
        <item x="26"/>
        <item x="39"/>
        <item m="1" x="194"/>
        <item x="123"/>
        <item x="58"/>
        <item x="5"/>
        <item x="74"/>
        <item x="82"/>
        <item x="101"/>
        <item x="99"/>
        <item m="1" x="175"/>
        <item x="124"/>
        <item x="128"/>
        <item x="148"/>
        <item x="81"/>
        <item x="142"/>
        <item x="1"/>
        <item x="50"/>
        <item x="120"/>
        <item x="114"/>
        <item x="130"/>
        <item x="9"/>
        <item x="24"/>
        <item x="78"/>
        <item x="103"/>
        <item x="15"/>
        <item x="84"/>
        <item x="13"/>
        <item x="98"/>
        <item x="125"/>
        <item x="27"/>
        <item x="152"/>
        <item x="126"/>
        <item x="155"/>
        <item x="92"/>
        <item x="46"/>
        <item x="44"/>
        <item m="1" x="206"/>
        <item x="83"/>
        <item x="52"/>
        <item m="1" x="172"/>
        <item x="112"/>
        <item x="102"/>
        <item m="1" x="205"/>
        <item x="6"/>
        <item m="1" x="189"/>
        <item m="1" x="161"/>
        <item m="1" x="160"/>
        <item m="1" x="209"/>
        <item m="1" x="201"/>
        <item m="1" x="159"/>
        <item m="1" x="163"/>
        <item m="1" x="174"/>
        <item m="1" x="185"/>
        <item m="1" x="183"/>
        <item m="1" x="179"/>
        <item m="1" x="167"/>
        <item m="1" x="186"/>
        <item m="1" x="169"/>
        <item m="1" x="182"/>
        <item m="1" x="165"/>
        <item x="59"/>
        <item x="111"/>
        <item x="3"/>
        <item x="10"/>
        <item x="18"/>
        <item x="19"/>
        <item x="25"/>
        <item x="36"/>
        <item x="37"/>
        <item x="51"/>
        <item x="53"/>
        <item x="72"/>
        <item x="75"/>
        <item x="80"/>
        <item x="86"/>
        <item x="90"/>
        <item x="96"/>
        <item x="104"/>
        <item x="109"/>
        <item x="133"/>
        <item x="137"/>
        <item x="143"/>
        <item x="144"/>
        <item x="149"/>
      </items>
    </pivotField>
    <pivotField compact="0" outline="0" subtotalTop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axis="axisRow" compact="0" outline="0" showAll="0" includeNewItemsInFilter="1" defaultSubtotal="0">
      <items count="22">
        <item x="1"/>
        <item x="3"/>
        <item x="11"/>
        <item m="1" x="20"/>
        <item m="1" x="15"/>
        <item m="1" x="18"/>
        <item x="7"/>
        <item m="1" x="17"/>
        <item m="1" x="16"/>
        <item x="12"/>
        <item m="1" x="19"/>
        <item m="1" x="14"/>
        <item x="0"/>
        <item x="9"/>
        <item m="1" x="21"/>
        <item x="6"/>
        <item x="4"/>
        <item x="10"/>
        <item m="1" x="13"/>
        <item x="8"/>
        <item x="2"/>
        <item x="5"/>
      </items>
    </pivotField>
    <pivotField axis="axisRow" compact="0" outline="0" showAll="0" includeNewItemsInFilter="1" sortType="ascending" defaultSubtotal="0">
      <items count="14">
        <item x="1"/>
        <item x="2"/>
        <item x="3"/>
        <item x="4"/>
        <item x="5"/>
        <item x="6"/>
        <item m="1" x="12"/>
        <item m="1" x="8"/>
        <item m="1" x="11"/>
        <item m="1" x="9"/>
        <item m="1" x="10"/>
        <item m="1" x="13"/>
        <item x="7"/>
        <item x="0"/>
      </items>
    </pivotField>
    <pivotField axis="axisRow" compact="0" outline="0" showAll="0" includeNewItemsInFilter="1" sortType="ascending" defaultSubtotal="0">
      <items count="107">
        <item m="1" x="84"/>
        <item x="47"/>
        <item m="1" x="101"/>
        <item m="1" x="66"/>
        <item m="1" x="69"/>
        <item m="1" x="89"/>
        <item m="1" x="104"/>
        <item m="1" x="71"/>
        <item m="1" x="91"/>
        <item m="1" x="106"/>
        <item m="1" x="74"/>
        <item m="1" x="93"/>
        <item m="1" x="57"/>
        <item m="1" x="76"/>
        <item m="1" x="95"/>
        <item m="1" x="59"/>
        <item m="1" x="78"/>
        <item x="25"/>
        <item m="1" x="60"/>
        <item m="1" x="80"/>
        <item m="1" x="97"/>
        <item m="1" x="61"/>
        <item m="1" x="82"/>
        <item m="1" x="98"/>
        <item m="1" x="63"/>
        <item m="1" x="83"/>
        <item x="33"/>
        <item m="1" x="64"/>
        <item m="1" x="85"/>
        <item m="1" x="100"/>
        <item m="1" x="65"/>
        <item m="1" x="86"/>
        <item m="1" x="55"/>
        <item m="1" x="67"/>
        <item m="1" x="87"/>
        <item m="1" x="102"/>
        <item m="1" x="68"/>
        <item m="1" x="88"/>
        <item m="1" x="103"/>
        <item m="1" x="70"/>
        <item m="1" x="90"/>
        <item m="1" x="105"/>
        <item m="1" x="72"/>
        <item m="1" x="92"/>
        <item x="16"/>
        <item m="1" x="75"/>
        <item m="1" x="94"/>
        <item m="1" x="58"/>
        <item m="1" x="77"/>
        <item m="1" x="79"/>
        <item m="1" x="96"/>
        <item x="26"/>
        <item m="1" x="81"/>
        <item m="1" x="62"/>
        <item m="1" x="99"/>
        <item m="1" x="73"/>
        <item x="2"/>
        <item x="3"/>
        <item x="11"/>
        <item x="13"/>
        <item x="27"/>
        <item x="8"/>
        <item x="45"/>
        <item x="19"/>
        <item x="42"/>
        <item x="41"/>
        <item x="32"/>
        <item x="36"/>
        <item x="7"/>
        <item x="24"/>
        <item m="1" x="56"/>
        <item x="23"/>
        <item x="6"/>
        <item x="21"/>
        <item x="48"/>
        <item x="29"/>
        <item x="12"/>
        <item x="49"/>
        <item x="20"/>
        <item x="31"/>
        <item x="52"/>
        <item x="15"/>
        <item x="22"/>
        <item x="5"/>
        <item x="35"/>
        <item x="4"/>
        <item x="17"/>
        <item x="30"/>
        <item x="40"/>
        <item x="43"/>
        <item x="39"/>
        <item m="1" x="54"/>
        <item x="28"/>
        <item x="53"/>
        <item x="51"/>
        <item x="1"/>
        <item x="37"/>
        <item x="38"/>
        <item x="18"/>
        <item x="10"/>
        <item x="14"/>
        <item x="46"/>
        <item x="44"/>
        <item x="34"/>
        <item x="9"/>
        <item x="50"/>
        <item h="1" x="0"/>
      </items>
    </pivotField>
    <pivotField compact="0" outline="0" subtotalTop="0" showAll="0" defaultSubtotal="0"/>
    <pivotField compact="0" outline="0" subtotalTop="0" showAll="0" defaultSubtotal="0"/>
    <pivotField compact="0" numFmtId="1" outline="0" subtotalTop="0" showAll="0" defaultSubtotal="0"/>
    <pivotField compact="0" outline="0" subtotalTop="0" showAll="0" defaultSubtotal="0"/>
    <pivotField axis="axisRow" compact="0" outline="0" showAll="0" includeNewItemsInFilter="1" defaultSubtotal="0">
      <items count="12">
        <item x="4"/>
        <item x="0"/>
        <item x="1"/>
        <item h="1" m="1" x="8"/>
        <item m="1" x="10"/>
        <item m="1" x="9"/>
        <item m="1" x="11"/>
        <item x="2"/>
        <item x="3"/>
        <item m="1" x="7"/>
        <item m="1" x="6"/>
        <item x="5"/>
      </items>
    </pivotField>
    <pivotField compact="0" outline="0" subtotalTop="0" showAll="0" includeNewItemsInFilter="1" defaultSubtotal="0"/>
  </pivotFields>
  <rowFields count="6">
    <field x="7"/>
    <field x="5"/>
    <field x="6"/>
    <field x="0"/>
    <field x="1"/>
    <field x="12"/>
  </rowFields>
  <rowItems count="53">
    <i>
      <x v="1"/>
      <x v="9"/>
      <x v="12"/>
      <x v="211"/>
      <x v="208"/>
      <x v="2"/>
    </i>
    <i>
      <x v="17"/>
      <x v="15"/>
      <x v="3"/>
      <x v="78"/>
      <x v="92"/>
      <x v="1"/>
    </i>
    <i>
      <x v="26"/>
      <x/>
      <x/>
      <x v="106"/>
      <x v="66"/>
      <x v="2"/>
    </i>
    <i>
      <x v="44"/>
      <x v="16"/>
      <x v="2"/>
      <x v="53"/>
      <x v="162"/>
      <x v="1"/>
    </i>
    <i>
      <x v="51"/>
      <x v="13"/>
      <x v="5"/>
      <x v="201"/>
      <x v="198"/>
      <x v="2"/>
    </i>
    <i>
      <x v="56"/>
      <x v="20"/>
      <x v="1"/>
      <x v="191"/>
      <x v="189"/>
      <x v="2"/>
    </i>
    <i>
      <x v="57"/>
      <x v="1"/>
      <x v="1"/>
      <x v="11"/>
      <x v="170"/>
      <x v="2"/>
    </i>
    <i>
      <x v="58"/>
      <x v="6"/>
      <x v="3"/>
      <x v="196"/>
      <x v="193"/>
      <x v="2"/>
    </i>
    <i>
      <x v="59"/>
      <x v="6"/>
      <x v="4"/>
      <x v="197"/>
      <x v="194"/>
      <x v="2"/>
    </i>
    <i>
      <x v="60"/>
      <x v="6"/>
      <x v="4"/>
      <x v="88"/>
      <x v="132"/>
      <x v="1"/>
    </i>
    <i>
      <x v="61"/>
      <x v="15"/>
      <x v="3"/>
      <x v="195"/>
      <x v="192"/>
      <x v="2"/>
    </i>
    <i>
      <x v="62"/>
      <x v="15"/>
      <x v="3"/>
      <x v="159"/>
      <x v="101"/>
      <x v="1"/>
    </i>
    <i>
      <x v="63"/>
      <x v="15"/>
      <x v="3"/>
      <x v="199"/>
      <x v="196"/>
      <x v="2"/>
    </i>
    <i>
      <x v="64"/>
      <x v="15"/>
      <x v="3"/>
      <x v="145"/>
      <x v="137"/>
      <x v="1"/>
    </i>
    <i>
      <x v="65"/>
      <x v="15"/>
      <x v="3"/>
      <x v="135"/>
      <x v="121"/>
      <x v="1"/>
    </i>
    <i>
      <x v="66"/>
      <x v="2"/>
      <x v="3"/>
      <x v="204"/>
      <x v="201"/>
      <x v="2"/>
    </i>
    <i>
      <x v="67"/>
      <x v="15"/>
      <x v="3"/>
      <x v="110"/>
      <x v="21"/>
      <x v="1"/>
    </i>
    <i>
      <x v="68"/>
      <x v="15"/>
      <x v="3"/>
      <x v="22"/>
      <x v="151"/>
      <x v="1"/>
    </i>
    <i>
      <x v="69"/>
      <x v="15"/>
      <x v="3"/>
      <x v="69"/>
      <x v="68"/>
      <x v="2"/>
    </i>
    <i>
      <x v="71"/>
      <x v="19"/>
      <x v="3"/>
      <x v="189"/>
      <x v="187"/>
      <x v="2"/>
    </i>
    <i>
      <x v="72"/>
      <x v="21"/>
      <x v="3"/>
      <x v="192"/>
      <x v="190"/>
      <x v="2"/>
    </i>
    <i>
      <x v="73"/>
      <x v="21"/>
      <x v="3"/>
      <x v="200"/>
      <x v="197"/>
      <x v="2"/>
    </i>
    <i>
      <x v="74"/>
      <x v="21"/>
      <x v="3"/>
      <x v="212"/>
      <x v="209"/>
      <x v="2"/>
    </i>
    <i>
      <x v="75"/>
      <x v="21"/>
      <x v="3"/>
      <x v="203"/>
      <x v="200"/>
      <x v="2"/>
    </i>
    <i>
      <x v="76"/>
      <x v="16"/>
      <x v="2"/>
      <x v="43"/>
      <x v="95"/>
      <x v="1"/>
    </i>
    <i>
      <x v="77"/>
      <x v="16"/>
      <x v="2"/>
      <x v="163"/>
      <x v="18"/>
      <x v="1"/>
    </i>
    <i>
      <x v="78"/>
      <x v="16"/>
      <x v="2"/>
      <x v="60"/>
      <x v="165"/>
      <x v="1"/>
    </i>
    <i>
      <x v="79"/>
      <x v="16"/>
      <x v="2"/>
      <x v="96"/>
      <x v="133"/>
      <x v="1"/>
    </i>
    <i>
      <x v="80"/>
      <x v="16"/>
      <x v="2"/>
      <x v="173"/>
      <x v="157"/>
      <x v="1"/>
    </i>
    <i>
      <x v="81"/>
      <x v="16"/>
      <x v="2"/>
      <x v="49"/>
      <x v="112"/>
      <x v="1"/>
    </i>
    <i>
      <x v="82"/>
      <x v="16"/>
      <x v="2"/>
      <x v="65"/>
      <x v="117"/>
      <x v="1"/>
    </i>
    <i>
      <x v="83"/>
      <x v="16"/>
      <x v="2"/>
      <x v="13"/>
      <x v="124"/>
      <x v="1"/>
    </i>
    <i>
      <x v="84"/>
      <x v="16"/>
      <x v="2"/>
      <x v="109"/>
      <x v="107"/>
      <x v="2"/>
    </i>
    <i>
      <x v="85"/>
      <x v="16"/>
      <x v="2"/>
      <x v="12"/>
      <x v="88"/>
      <x v="2"/>
    </i>
    <i>
      <x v="86"/>
      <x v="16"/>
      <x v="2"/>
      <x v="55"/>
      <x v="161"/>
      <x v="1"/>
    </i>
    <i>
      <x v="87"/>
      <x v="16"/>
      <x v="2"/>
      <x v="95"/>
      <x v="140"/>
      <x v="1"/>
    </i>
    <i>
      <x v="88"/>
      <x v="16"/>
      <x v="2"/>
      <x v="126"/>
      <x v="8"/>
      <x/>
    </i>
    <i>
      <x v="89"/>
      <x v="16"/>
      <x v="2"/>
      <x v="146"/>
      <x v="155"/>
      <x v="1"/>
    </i>
    <i>
      <x v="90"/>
      <x v="16"/>
      <x v="2"/>
      <x v="121"/>
      <x v="150"/>
      <x v="1"/>
    </i>
    <i>
      <x v="92"/>
      <x v="17"/>
      <x v="2"/>
      <x v="202"/>
      <x v="199"/>
      <x v="2"/>
    </i>
    <i>
      <x v="93"/>
      <x v="20"/>
      <x v="1"/>
      <x v="180"/>
      <x v="9"/>
      <x v="2"/>
    </i>
    <i>
      <x v="94"/>
      <x v="20"/>
      <x v="1"/>
      <x v="213"/>
      <x v="210"/>
      <x v="2"/>
    </i>
    <i>
      <x v="95"/>
      <x/>
      <x/>
      <x v="2"/>
      <x v="142"/>
      <x v="1"/>
    </i>
    <i>
      <x v="96"/>
      <x/>
      <x/>
      <x v="117"/>
      <x v="28"/>
      <x v="2"/>
    </i>
    <i>
      <x v="97"/>
      <x/>
      <x/>
      <x v="119"/>
      <x v="134"/>
      <x v="1"/>
    </i>
    <i>
      <x v="98"/>
      <x/>
      <x/>
      <x v="57"/>
      <x v="70"/>
      <x v="1"/>
    </i>
    <i>
      <x v="99"/>
      <x/>
      <x/>
      <x v="28"/>
      <x v="58"/>
      <x v="1"/>
    </i>
    <i>
      <x v="100"/>
      <x/>
      <x/>
      <x v="47"/>
      <x v="127"/>
      <x v="1"/>
    </i>
    <i>
      <x v="101"/>
      <x/>
      <x/>
      <x v="162"/>
      <x v="141"/>
      <x v="1"/>
    </i>
    <i>
      <x v="102"/>
      <x/>
      <x/>
      <x v="155"/>
      <x v="60"/>
      <x v="1"/>
    </i>
    <i>
      <x v="103"/>
      <x/>
      <x/>
      <x v="108"/>
      <x v="160"/>
      <x v="1"/>
    </i>
    <i>
      <x v="104"/>
      <x/>
      <x/>
      <x v="26"/>
      <x v="86"/>
      <x v="1"/>
    </i>
    <i>
      <x v="105"/>
      <x/>
      <x/>
      <x v="165"/>
      <x v="54"/>
      <x v="2"/>
    </i>
  </rowItems>
  <colItems count="1">
    <i/>
  </colItem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O165" totalsRowCount="1" headerRowDxfId="45" headerRowBorderDxfId="44" tableBorderDxfId="43">
  <autoFilter ref="B3:O164" xr:uid="{00000000-0009-0000-0100-000001000000}"/>
  <sortState xmlns:xlrd2="http://schemas.microsoft.com/office/spreadsheetml/2017/richdata2" ref="B4:O164">
    <sortCondition ref="B3:B164"/>
  </sortState>
  <tableColumns count="14">
    <tableColumn id="2" xr3:uid="{00000000-0010-0000-0000-000002000000}" name="Nome" dataDxfId="42" totalsRowDxfId="41"/>
    <tableColumn id="1" xr3:uid="{00000000-0010-0000-0000-000001000000}" name="R.F." dataDxfId="40" totalsRowDxfId="39"/>
    <tableColumn id="3" xr3:uid="{00000000-0010-0000-0000-000003000000}" name="V" totalsRowFunction="count" dataDxfId="38" totalsRowDxfId="37"/>
    <tableColumn id="4" xr3:uid="{00000000-0010-0000-0000-000004000000}" name="CARGO" dataDxfId="36" totalsRowDxfId="35"/>
    <tableColumn id="5" xr3:uid="{00000000-0010-0000-0000-000005000000}" name="Ref." dataDxfId="34" totalsRowDxfId="33"/>
    <tableColumn id="6" xr3:uid="{00000000-0010-0000-0000-000006000000}" name="CARGO EM COMISSÃO" dataDxfId="32" totalsRowDxfId="31"/>
    <tableColumn id="7" xr3:uid="{00000000-0010-0000-0000-000007000000}" name="REF. CC" totalsRowFunction="count" dataDxfId="30" totalsRowDxfId="29"/>
    <tableColumn id="8" xr3:uid="{00000000-0010-0000-0000-000008000000}" name="VAGA" totalsRowFunction="custom" dataDxfId="28" totalsRowDxfId="27">
      <totalsRowFormula>COUNTA(I4:I164)</totalsRowFormula>
    </tableColumn>
    <tableColumn id="14" xr3:uid="{00000000-0010-0000-0000-00000E000000}" name="UNID. CARGO" dataDxfId="26" totalsRowDxfId="25"/>
    <tableColumn id="15" xr3:uid="{00000000-0010-0000-0000-00000F000000}" name="NOME DO SETOR DO CARGO" dataDxfId="24"/>
    <tableColumn id="9" xr3:uid="{00000000-0010-0000-0000-000009000000}" name="UNID. LOTAÇÃO" dataDxfId="23" totalsRowDxfId="22"/>
    <tableColumn id="10" xr3:uid="{00000000-0010-0000-0000-00000A000000}" name="NOME DO SETOR DE LOTAÇÃO" dataDxfId="21" totalsRowDxfId="20"/>
    <tableColumn id="11" xr3:uid="{00000000-0010-0000-0000-00000B000000}" name="Rel.Jur.Adm." dataDxfId="19" totalsRowDxfId="18"/>
    <tableColumn id="13" xr3:uid="{00000000-0010-0000-0000-00000D000000}" name="observação" dataDxfId="17" totalsRowDxfId="1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workbookViewId="0">
      <pane xSplit="4" ySplit="3" topLeftCell="K4" activePane="bottomRight" state="frozen"/>
      <selection pane="topRight" activeCell="D1" sqref="D1"/>
      <selection pane="bottomLeft" activeCell="A4" sqref="A4"/>
      <selection pane="bottomRight" activeCell="B2" sqref="B2"/>
    </sheetView>
  </sheetViews>
  <sheetFormatPr defaultRowHeight="15" x14ac:dyDescent="0.25"/>
  <cols>
    <col min="1" max="1" width="4.7109375" style="1" customWidth="1"/>
    <col min="2" max="2" width="43.5703125" bestFit="1" customWidth="1"/>
    <col min="3" max="3" width="8.5703125" style="1" bestFit="1" customWidth="1"/>
    <col min="4" max="4" width="6.7109375" style="1" bestFit="1" customWidth="1"/>
    <col min="5" max="5" width="42.7109375" customWidth="1"/>
    <col min="6" max="6" width="8.7109375" bestFit="1" customWidth="1"/>
    <col min="7" max="7" width="25.7109375" style="1" customWidth="1"/>
    <col min="8" max="8" width="11.7109375" bestFit="1" customWidth="1"/>
    <col min="9" max="9" width="10.28515625" style="1" bestFit="1" customWidth="1"/>
    <col min="10" max="10" width="16.140625" style="1" bestFit="1" customWidth="1"/>
    <col min="11" max="11" width="30.28515625" customWidth="1"/>
    <col min="12" max="12" width="16.140625" style="1" bestFit="1" customWidth="1"/>
    <col min="13" max="13" width="39.28515625" customWidth="1"/>
    <col min="14" max="14" width="18" customWidth="1"/>
    <col min="15" max="15" width="25" style="15" bestFit="1" customWidth="1"/>
  </cols>
  <sheetData>
    <row r="1" spans="1:15" x14ac:dyDescent="0.25">
      <c r="B1" s="7" t="s">
        <v>476</v>
      </c>
      <c r="E1" s="1"/>
      <c r="G1"/>
      <c r="I1"/>
    </row>
    <row r="2" spans="1:15" x14ac:dyDescent="0.25">
      <c r="B2" s="1"/>
      <c r="E2" s="1"/>
    </row>
    <row r="3" spans="1:15" x14ac:dyDescent="0.25">
      <c r="A3" s="5" t="s">
        <v>451</v>
      </c>
      <c r="B3" s="5" t="s">
        <v>0</v>
      </c>
      <c r="C3" s="5" t="s">
        <v>210</v>
      </c>
      <c r="D3" s="5" t="s">
        <v>214</v>
      </c>
      <c r="E3" s="5" t="s">
        <v>201</v>
      </c>
      <c r="F3" s="5" t="s">
        <v>1</v>
      </c>
      <c r="G3" s="5" t="s">
        <v>202</v>
      </c>
      <c r="H3" s="5" t="s">
        <v>203</v>
      </c>
      <c r="I3" s="5" t="s">
        <v>204</v>
      </c>
      <c r="J3" s="5" t="s">
        <v>248</v>
      </c>
      <c r="K3" s="5" t="s">
        <v>247</v>
      </c>
      <c r="L3" s="5" t="s">
        <v>258</v>
      </c>
      <c r="M3" s="5" t="s">
        <v>246</v>
      </c>
      <c r="N3" s="5" t="s">
        <v>2</v>
      </c>
      <c r="O3" s="16" t="s">
        <v>218</v>
      </c>
    </row>
    <row r="4" spans="1:15" x14ac:dyDescent="0.25">
      <c r="A4" s="1" t="s">
        <v>456</v>
      </c>
      <c r="B4" s="2" t="s">
        <v>117</v>
      </c>
      <c r="C4" s="3">
        <v>6316310</v>
      </c>
      <c r="D4" s="3">
        <v>2</v>
      </c>
      <c r="E4" s="2" t="s">
        <v>11</v>
      </c>
      <c r="F4" s="3" t="s">
        <v>12</v>
      </c>
      <c r="G4" s="20"/>
      <c r="H4" s="21"/>
      <c r="I4" s="21"/>
      <c r="J4" s="47"/>
      <c r="K4" s="24"/>
      <c r="L4" s="18">
        <v>450002000100000</v>
      </c>
      <c r="M4" s="2" t="s">
        <v>64</v>
      </c>
      <c r="N4" s="2" t="s">
        <v>5</v>
      </c>
      <c r="O4" s="17"/>
    </row>
    <row r="5" spans="1:15" x14ac:dyDescent="0.25">
      <c r="A5" s="1" t="s">
        <v>456</v>
      </c>
      <c r="B5" s="2" t="s">
        <v>175</v>
      </c>
      <c r="C5" s="3">
        <v>7407874</v>
      </c>
      <c r="D5" s="3">
        <v>1</v>
      </c>
      <c r="E5" s="2" t="s">
        <v>11</v>
      </c>
      <c r="F5" s="3" t="s">
        <v>60</v>
      </c>
      <c r="G5" s="20" t="s">
        <v>29</v>
      </c>
      <c r="H5" s="21" t="s">
        <v>227</v>
      </c>
      <c r="I5" s="21">
        <v>25720</v>
      </c>
      <c r="J5" s="47">
        <v>450002020000000</v>
      </c>
      <c r="K5" s="25" t="s">
        <v>7</v>
      </c>
      <c r="L5" s="18">
        <v>450002040100000</v>
      </c>
      <c r="M5" s="2" t="s">
        <v>47</v>
      </c>
      <c r="N5" s="2" t="s">
        <v>5</v>
      </c>
      <c r="O5" s="17"/>
    </row>
    <row r="6" spans="1:15" x14ac:dyDescent="0.25">
      <c r="A6" s="1" t="s">
        <v>453</v>
      </c>
      <c r="B6" s="2" t="s">
        <v>460</v>
      </c>
      <c r="C6" s="3">
        <v>9389024</v>
      </c>
      <c r="D6" s="3">
        <v>1</v>
      </c>
      <c r="E6" s="2" t="s">
        <v>463</v>
      </c>
      <c r="F6" s="3" t="s">
        <v>461</v>
      </c>
      <c r="G6" s="20"/>
      <c r="H6" s="21"/>
      <c r="I6" s="21"/>
      <c r="J6" s="47"/>
      <c r="K6" s="24"/>
      <c r="L6" s="18">
        <v>450002040000000</v>
      </c>
      <c r="M6" s="2" t="s">
        <v>4</v>
      </c>
      <c r="N6" s="2" t="s">
        <v>5</v>
      </c>
      <c r="O6" s="17"/>
    </row>
    <row r="7" spans="1:15" x14ac:dyDescent="0.25">
      <c r="A7" s="1" t="s">
        <v>456</v>
      </c>
      <c r="B7" s="2" t="s">
        <v>462</v>
      </c>
      <c r="C7" s="3">
        <v>9388346</v>
      </c>
      <c r="D7" s="3">
        <v>1</v>
      </c>
      <c r="E7" s="2" t="s">
        <v>463</v>
      </c>
      <c r="F7" s="3" t="s">
        <v>461</v>
      </c>
      <c r="G7" s="20"/>
      <c r="H7" s="21"/>
      <c r="I7" s="21"/>
      <c r="J7" s="47"/>
      <c r="K7" s="24"/>
      <c r="L7" s="18">
        <v>450002040000000</v>
      </c>
      <c r="M7" s="2" t="s">
        <v>4</v>
      </c>
      <c r="N7" s="2" t="s">
        <v>5</v>
      </c>
      <c r="O7" s="17"/>
    </row>
    <row r="8" spans="1:15" x14ac:dyDescent="0.25">
      <c r="A8" s="1" t="s">
        <v>456</v>
      </c>
      <c r="B8" s="2" t="s">
        <v>92</v>
      </c>
      <c r="C8" s="3">
        <v>6032290</v>
      </c>
      <c r="D8" s="3">
        <v>1</v>
      </c>
      <c r="E8" s="2" t="s">
        <v>83</v>
      </c>
      <c r="F8" s="3" t="s">
        <v>84</v>
      </c>
      <c r="G8" s="20"/>
      <c r="H8" s="21"/>
      <c r="I8" s="21"/>
      <c r="J8" s="47"/>
      <c r="K8" s="24"/>
      <c r="L8" s="18">
        <v>450001050000000</v>
      </c>
      <c r="M8" s="2" t="s">
        <v>427</v>
      </c>
      <c r="N8" s="2" t="s">
        <v>5</v>
      </c>
      <c r="O8" s="17"/>
    </row>
    <row r="9" spans="1:15" x14ac:dyDescent="0.25">
      <c r="A9" s="1" t="s">
        <v>453</v>
      </c>
      <c r="B9" s="2" t="s">
        <v>452</v>
      </c>
      <c r="C9" s="3">
        <v>9141448</v>
      </c>
      <c r="D9" s="3">
        <v>1</v>
      </c>
      <c r="E9" s="2" t="s">
        <v>208</v>
      </c>
      <c r="F9" s="3" t="s">
        <v>228</v>
      </c>
      <c r="G9" s="20" t="s">
        <v>208</v>
      </c>
      <c r="H9" s="21" t="s">
        <v>228</v>
      </c>
      <c r="I9" s="21">
        <v>21084</v>
      </c>
      <c r="J9" s="47">
        <v>450100000000000</v>
      </c>
      <c r="K9" s="50" t="s">
        <v>433</v>
      </c>
      <c r="L9" s="18">
        <v>450100000000000</v>
      </c>
      <c r="M9" s="2" t="s">
        <v>446</v>
      </c>
      <c r="N9" s="2" t="s">
        <v>18</v>
      </c>
      <c r="O9" s="17"/>
    </row>
    <row r="10" spans="1:15" x14ac:dyDescent="0.25">
      <c r="A10" s="1" t="s">
        <v>453</v>
      </c>
      <c r="B10" s="2" t="s">
        <v>146</v>
      </c>
      <c r="C10" s="3">
        <v>6509177</v>
      </c>
      <c r="D10" s="3">
        <v>1</v>
      </c>
      <c r="E10" s="2" t="s">
        <v>83</v>
      </c>
      <c r="F10" s="3" t="s">
        <v>84</v>
      </c>
      <c r="G10" s="20"/>
      <c r="H10" s="21"/>
      <c r="I10" s="21"/>
      <c r="J10" s="47"/>
      <c r="K10" s="24"/>
      <c r="L10" s="18">
        <v>450102000000000</v>
      </c>
      <c r="M10" s="2" t="s">
        <v>147</v>
      </c>
      <c r="N10" s="2" t="s">
        <v>5</v>
      </c>
      <c r="O10" s="17"/>
    </row>
    <row r="11" spans="1:15" x14ac:dyDescent="0.25">
      <c r="A11" s="1" t="s">
        <v>453</v>
      </c>
      <c r="B11" s="2" t="s">
        <v>165</v>
      </c>
      <c r="C11" s="3">
        <v>7290969</v>
      </c>
      <c r="D11" s="3">
        <v>1</v>
      </c>
      <c r="E11" s="2" t="s">
        <v>83</v>
      </c>
      <c r="F11" s="3" t="s">
        <v>120</v>
      </c>
      <c r="G11" s="20"/>
      <c r="H11" s="21"/>
      <c r="I11" s="21"/>
      <c r="J11" s="47"/>
      <c r="K11" s="24"/>
      <c r="L11" s="18">
        <v>450102000000000</v>
      </c>
      <c r="M11" s="2" t="s">
        <v>147</v>
      </c>
      <c r="N11" s="2" t="s">
        <v>5</v>
      </c>
      <c r="O11" s="17"/>
    </row>
    <row r="12" spans="1:15" x14ac:dyDescent="0.25">
      <c r="A12" s="1" t="s">
        <v>456</v>
      </c>
      <c r="B12" s="2" t="s">
        <v>207</v>
      </c>
      <c r="C12" s="3">
        <v>8414785</v>
      </c>
      <c r="D12" s="3">
        <v>3</v>
      </c>
      <c r="E12" s="2" t="s">
        <v>208</v>
      </c>
      <c r="F12" s="3" t="s">
        <v>228</v>
      </c>
      <c r="G12" s="20" t="s">
        <v>209</v>
      </c>
      <c r="H12" s="21" t="s">
        <v>228</v>
      </c>
      <c r="I12" s="21">
        <v>21587</v>
      </c>
      <c r="J12" s="47">
        <v>120000000000000</v>
      </c>
      <c r="K12" s="24" t="s">
        <v>259</v>
      </c>
      <c r="L12" s="18">
        <v>450102000000000</v>
      </c>
      <c r="M12" s="2" t="s">
        <v>147</v>
      </c>
      <c r="N12" s="2" t="s">
        <v>18</v>
      </c>
      <c r="O12" s="17"/>
    </row>
    <row r="13" spans="1:15" x14ac:dyDescent="0.25">
      <c r="A13" s="1" t="s">
        <v>453</v>
      </c>
      <c r="B13" s="2" t="s">
        <v>121</v>
      </c>
      <c r="C13" s="3">
        <v>6342159</v>
      </c>
      <c r="D13" s="3">
        <v>3</v>
      </c>
      <c r="E13" s="2" t="s">
        <v>232</v>
      </c>
      <c r="F13" s="3" t="s">
        <v>229</v>
      </c>
      <c r="G13" s="20" t="s">
        <v>232</v>
      </c>
      <c r="H13" s="21" t="s">
        <v>229</v>
      </c>
      <c r="I13" s="21">
        <v>25708</v>
      </c>
      <c r="J13" s="47">
        <v>450007020100000</v>
      </c>
      <c r="K13" s="24" t="s">
        <v>58</v>
      </c>
      <c r="L13" s="18">
        <v>450007020100000</v>
      </c>
      <c r="M13" s="2" t="s">
        <v>58</v>
      </c>
      <c r="N13" s="2" t="s">
        <v>18</v>
      </c>
      <c r="O13" s="17"/>
    </row>
    <row r="14" spans="1:15" x14ac:dyDescent="0.25">
      <c r="A14" s="1" t="s">
        <v>453</v>
      </c>
      <c r="B14" s="2" t="s">
        <v>71</v>
      </c>
      <c r="C14" s="3">
        <v>7265034</v>
      </c>
      <c r="D14" s="3">
        <v>1</v>
      </c>
      <c r="E14" s="2" t="s">
        <v>83</v>
      </c>
      <c r="F14" s="3" t="s">
        <v>120</v>
      </c>
      <c r="G14" s="20" t="s">
        <v>232</v>
      </c>
      <c r="H14" s="21" t="s">
        <v>229</v>
      </c>
      <c r="I14" s="21">
        <v>25706</v>
      </c>
      <c r="J14" s="47">
        <v>450003030100000</v>
      </c>
      <c r="K14" s="24" t="s">
        <v>223</v>
      </c>
      <c r="L14" s="18">
        <v>450004020000000</v>
      </c>
      <c r="M14" s="2" t="s">
        <v>104</v>
      </c>
      <c r="N14" s="2" t="s">
        <v>5</v>
      </c>
      <c r="O14" s="17"/>
    </row>
    <row r="15" spans="1:15" x14ac:dyDescent="0.25">
      <c r="A15" s="1" t="s">
        <v>453</v>
      </c>
      <c r="B15" s="2" t="s">
        <v>474</v>
      </c>
      <c r="C15" s="3">
        <v>7846011</v>
      </c>
      <c r="D15" s="3">
        <v>1</v>
      </c>
      <c r="E15" s="2" t="s">
        <v>11</v>
      </c>
      <c r="F15" s="3" t="s">
        <v>206</v>
      </c>
      <c r="G15" s="20"/>
      <c r="H15" s="21"/>
      <c r="I15" s="21"/>
      <c r="J15" s="47"/>
      <c r="K15" s="49"/>
      <c r="L15" s="18">
        <v>450007020000000</v>
      </c>
      <c r="M15" s="2" t="s">
        <v>13</v>
      </c>
      <c r="N15" s="2" t="s">
        <v>5</v>
      </c>
      <c r="O15" s="17"/>
    </row>
    <row r="16" spans="1:15" x14ac:dyDescent="0.25">
      <c r="A16" s="1" t="s">
        <v>456</v>
      </c>
      <c r="B16" s="2" t="s">
        <v>179</v>
      </c>
      <c r="C16" s="3">
        <v>7545690</v>
      </c>
      <c r="D16" s="3">
        <v>1</v>
      </c>
      <c r="E16" s="2" t="s">
        <v>154</v>
      </c>
      <c r="F16" s="3" t="s">
        <v>241</v>
      </c>
      <c r="G16" s="20"/>
      <c r="H16" s="21"/>
      <c r="I16" s="21"/>
      <c r="J16" s="47"/>
      <c r="K16" s="55"/>
      <c r="L16" s="18">
        <v>450003020100000</v>
      </c>
      <c r="M16" s="2" t="s">
        <v>49</v>
      </c>
      <c r="N16" s="2" t="s">
        <v>5</v>
      </c>
      <c r="O16" s="17"/>
    </row>
    <row r="17" spans="1:15" x14ac:dyDescent="0.25">
      <c r="A17" s="1" t="s">
        <v>453</v>
      </c>
      <c r="B17" s="2" t="s">
        <v>445</v>
      </c>
      <c r="C17" s="3">
        <v>9385452</v>
      </c>
      <c r="D17" s="3">
        <v>2</v>
      </c>
      <c r="E17" s="2" t="s">
        <v>236</v>
      </c>
      <c r="F17" s="3" t="s">
        <v>231</v>
      </c>
      <c r="G17" s="20" t="s">
        <v>236</v>
      </c>
      <c r="H17" s="21" t="s">
        <v>231</v>
      </c>
      <c r="I17" s="21">
        <v>25695</v>
      </c>
      <c r="J17" s="47">
        <v>450102000000000</v>
      </c>
      <c r="K17" s="50" t="s">
        <v>273</v>
      </c>
      <c r="L17" s="18">
        <v>450102000000000</v>
      </c>
      <c r="M17" s="2" t="s">
        <v>273</v>
      </c>
      <c r="N17" s="2" t="s">
        <v>18</v>
      </c>
      <c r="O17" s="17"/>
    </row>
    <row r="18" spans="1:15" x14ac:dyDescent="0.25">
      <c r="A18" s="1" t="s">
        <v>456</v>
      </c>
      <c r="B18" s="2" t="s">
        <v>102</v>
      </c>
      <c r="C18" s="3">
        <v>6227066</v>
      </c>
      <c r="D18" s="3">
        <v>2</v>
      </c>
      <c r="E18" s="2" t="s">
        <v>404</v>
      </c>
      <c r="F18" s="3" t="s">
        <v>402</v>
      </c>
      <c r="G18" s="20"/>
      <c r="H18" s="21"/>
      <c r="I18" s="21"/>
      <c r="J18" s="47"/>
      <c r="K18" s="25"/>
      <c r="L18" s="18">
        <v>450007020100000</v>
      </c>
      <c r="M18" s="2" t="s">
        <v>58</v>
      </c>
      <c r="N18" s="2" t="s">
        <v>5</v>
      </c>
      <c r="O18" s="17"/>
    </row>
    <row r="19" spans="1:15" x14ac:dyDescent="0.25">
      <c r="A19" s="1" t="s">
        <v>456</v>
      </c>
      <c r="B19" s="2" t="s">
        <v>72</v>
      </c>
      <c r="C19" s="3">
        <v>5735548</v>
      </c>
      <c r="D19" s="3">
        <v>2</v>
      </c>
      <c r="E19" s="2" t="s">
        <v>404</v>
      </c>
      <c r="F19" s="3" t="s">
        <v>402</v>
      </c>
      <c r="G19" s="20"/>
      <c r="H19" s="21"/>
      <c r="I19" s="21"/>
      <c r="J19" s="47"/>
      <c r="K19" s="25"/>
      <c r="L19" s="18">
        <v>450007040000000</v>
      </c>
      <c r="M19" s="2" t="s">
        <v>73</v>
      </c>
      <c r="N19" s="2" t="s">
        <v>5</v>
      </c>
      <c r="O19" s="17"/>
    </row>
    <row r="20" spans="1:15" x14ac:dyDescent="0.25">
      <c r="A20" s="1" t="s">
        <v>453</v>
      </c>
      <c r="B20" s="2" t="s">
        <v>454</v>
      </c>
      <c r="C20" s="3">
        <v>7844352</v>
      </c>
      <c r="D20" s="3">
        <v>1</v>
      </c>
      <c r="E20" s="2" t="s">
        <v>11</v>
      </c>
      <c r="F20" s="3" t="s">
        <v>206</v>
      </c>
      <c r="G20" s="21"/>
      <c r="H20" s="21"/>
      <c r="I20" s="21"/>
      <c r="J20" s="47"/>
      <c r="K20" s="49"/>
      <c r="L20" s="18">
        <v>450007020000000</v>
      </c>
      <c r="M20" s="2" t="s">
        <v>49</v>
      </c>
      <c r="N20" s="2" t="s">
        <v>5</v>
      </c>
      <c r="O20" s="17"/>
    </row>
    <row r="21" spans="1:15" x14ac:dyDescent="0.25">
      <c r="A21" s="1" t="s">
        <v>456</v>
      </c>
      <c r="B21" s="46" t="s">
        <v>184</v>
      </c>
      <c r="C21" s="3">
        <v>7825668</v>
      </c>
      <c r="D21" s="3">
        <v>1</v>
      </c>
      <c r="E21" s="2" t="s">
        <v>35</v>
      </c>
      <c r="F21" s="3" t="s">
        <v>89</v>
      </c>
      <c r="G21" s="20" t="s">
        <v>233</v>
      </c>
      <c r="H21" s="21" t="s">
        <v>231</v>
      </c>
      <c r="I21" s="21">
        <v>25691</v>
      </c>
      <c r="J21" s="47">
        <v>450007020000000</v>
      </c>
      <c r="K21" s="24" t="s">
        <v>13</v>
      </c>
      <c r="L21" s="18">
        <v>450007000000000</v>
      </c>
      <c r="M21" s="2" t="s">
        <v>82</v>
      </c>
      <c r="N21" s="2" t="s">
        <v>5</v>
      </c>
      <c r="O21" s="17"/>
    </row>
    <row r="22" spans="1:15" x14ac:dyDescent="0.25">
      <c r="A22" s="1" t="s">
        <v>456</v>
      </c>
      <c r="B22" s="2" t="s">
        <v>139</v>
      </c>
      <c r="C22" s="3">
        <v>6490913</v>
      </c>
      <c r="D22" s="3">
        <v>1</v>
      </c>
      <c r="E22" s="2" t="s">
        <v>15</v>
      </c>
      <c r="F22" s="3" t="s">
        <v>239</v>
      </c>
      <c r="G22" s="20"/>
      <c r="H22" s="21"/>
      <c r="I22" s="21"/>
      <c r="J22" s="47"/>
      <c r="K22" s="24"/>
      <c r="L22" s="18">
        <v>450004020000000</v>
      </c>
      <c r="M22" s="2" t="s">
        <v>104</v>
      </c>
      <c r="N22" s="2" t="s">
        <v>5</v>
      </c>
      <c r="O22" s="17"/>
    </row>
    <row r="23" spans="1:15" x14ac:dyDescent="0.25">
      <c r="A23" s="1" t="s">
        <v>456</v>
      </c>
      <c r="B23" s="2" t="s">
        <v>75</v>
      </c>
      <c r="C23" s="3">
        <v>5738725</v>
      </c>
      <c r="D23" s="3">
        <v>2</v>
      </c>
      <c r="E23" s="2" t="s">
        <v>404</v>
      </c>
      <c r="F23" s="3" t="s">
        <v>402</v>
      </c>
      <c r="G23" s="20"/>
      <c r="H23" s="21"/>
      <c r="I23" s="21"/>
      <c r="J23" s="47"/>
      <c r="K23" s="24"/>
      <c r="L23" s="18">
        <v>450002020000000</v>
      </c>
      <c r="M23" s="2" t="s">
        <v>7</v>
      </c>
      <c r="N23" s="2" t="s">
        <v>5</v>
      </c>
      <c r="O23" s="17"/>
    </row>
    <row r="24" spans="1:15" x14ac:dyDescent="0.25">
      <c r="A24" s="1" t="s">
        <v>456</v>
      </c>
      <c r="B24" s="48" t="s">
        <v>420</v>
      </c>
      <c r="C24" s="3">
        <v>8281998</v>
      </c>
      <c r="D24" s="3">
        <v>2</v>
      </c>
      <c r="E24" s="2" t="s">
        <v>21</v>
      </c>
      <c r="F24" s="3" t="s">
        <v>149</v>
      </c>
      <c r="G24" s="20"/>
      <c r="H24" s="21"/>
      <c r="I24" s="21"/>
      <c r="J24" s="47"/>
      <c r="K24" s="51"/>
      <c r="L24" s="18">
        <v>450101000000000</v>
      </c>
      <c r="M24" s="2" t="s">
        <v>27</v>
      </c>
      <c r="N24" s="2" t="s">
        <v>5</v>
      </c>
      <c r="O24" s="17"/>
    </row>
    <row r="25" spans="1:15" x14ac:dyDescent="0.25">
      <c r="A25" s="1" t="s">
        <v>456</v>
      </c>
      <c r="B25" s="46" t="s">
        <v>434</v>
      </c>
      <c r="C25" s="3">
        <v>8094527</v>
      </c>
      <c r="D25" s="3">
        <v>2</v>
      </c>
      <c r="E25" s="2" t="s">
        <v>233</v>
      </c>
      <c r="F25" s="3" t="s">
        <v>231</v>
      </c>
      <c r="G25" s="20" t="s">
        <v>233</v>
      </c>
      <c r="H25" s="21" t="s">
        <v>231</v>
      </c>
      <c r="I25" s="21">
        <v>25683</v>
      </c>
      <c r="J25" s="47">
        <v>450001050000000</v>
      </c>
      <c r="K25" s="53" t="s">
        <v>427</v>
      </c>
      <c r="L25" s="18">
        <v>450001050000000</v>
      </c>
      <c r="M25" s="2" t="s">
        <v>427</v>
      </c>
      <c r="N25" s="2" t="s">
        <v>18</v>
      </c>
      <c r="O25" s="17"/>
    </row>
    <row r="26" spans="1:15" x14ac:dyDescent="0.25">
      <c r="A26" s="1" t="s">
        <v>453</v>
      </c>
      <c r="B26" s="2" t="s">
        <v>118</v>
      </c>
      <c r="C26" s="3">
        <v>6318606</v>
      </c>
      <c r="D26" s="3">
        <v>1</v>
      </c>
      <c r="E26" s="2" t="s">
        <v>83</v>
      </c>
      <c r="F26" s="3" t="s">
        <v>97</v>
      </c>
      <c r="G26" s="20" t="s">
        <v>29</v>
      </c>
      <c r="H26" s="21" t="s">
        <v>227</v>
      </c>
      <c r="I26" s="21">
        <v>25785</v>
      </c>
      <c r="J26" s="47">
        <v>450007030000000</v>
      </c>
      <c r="K26" s="25" t="s">
        <v>249</v>
      </c>
      <c r="L26" s="18">
        <v>450007030200000</v>
      </c>
      <c r="M26" s="2" t="s">
        <v>224</v>
      </c>
      <c r="N26" s="2" t="s">
        <v>5</v>
      </c>
      <c r="O26" s="17"/>
    </row>
    <row r="27" spans="1:15" x14ac:dyDescent="0.25">
      <c r="A27" s="1" t="s">
        <v>453</v>
      </c>
      <c r="B27" s="2" t="s">
        <v>96</v>
      </c>
      <c r="C27" s="3">
        <v>6035906</v>
      </c>
      <c r="D27" s="3">
        <v>1</v>
      </c>
      <c r="E27" s="2" t="s">
        <v>83</v>
      </c>
      <c r="F27" s="3" t="s">
        <v>435</v>
      </c>
      <c r="G27" s="20"/>
      <c r="H27" s="21"/>
      <c r="I27" s="21"/>
      <c r="J27" s="47"/>
      <c r="K27" s="24"/>
      <c r="L27" s="18">
        <v>450007020000000</v>
      </c>
      <c r="M27" s="2" t="s">
        <v>13</v>
      </c>
      <c r="N27" s="2" t="s">
        <v>5</v>
      </c>
      <c r="O27" s="17"/>
    </row>
    <row r="28" spans="1:15" x14ac:dyDescent="0.25">
      <c r="A28" s="1" t="s">
        <v>456</v>
      </c>
      <c r="B28" s="2" t="s">
        <v>85</v>
      </c>
      <c r="C28" s="3">
        <v>6012761</v>
      </c>
      <c r="D28" s="3">
        <v>1</v>
      </c>
      <c r="E28" s="2" t="s">
        <v>35</v>
      </c>
      <c r="F28" s="3" t="s">
        <v>86</v>
      </c>
      <c r="G28" s="20" t="s">
        <v>29</v>
      </c>
      <c r="H28" s="21" t="s">
        <v>227</v>
      </c>
      <c r="I28" s="21">
        <v>25779</v>
      </c>
      <c r="J28" s="47">
        <v>450003020200000</v>
      </c>
      <c r="K28" s="24" t="s">
        <v>424</v>
      </c>
      <c r="L28" s="18">
        <v>450001040000000</v>
      </c>
      <c r="M28" s="2" t="s">
        <v>50</v>
      </c>
      <c r="N28" s="2" t="s">
        <v>5</v>
      </c>
      <c r="O28" s="17"/>
    </row>
    <row r="29" spans="1:15" x14ac:dyDescent="0.25">
      <c r="A29" s="1" t="s">
        <v>453</v>
      </c>
      <c r="B29" s="2" t="s">
        <v>136</v>
      </c>
      <c r="C29" s="3">
        <v>6480349</v>
      </c>
      <c r="D29" s="3">
        <v>2</v>
      </c>
      <c r="E29" s="2" t="s">
        <v>404</v>
      </c>
      <c r="F29" s="3" t="s">
        <v>402</v>
      </c>
      <c r="G29" s="20"/>
      <c r="H29" s="21"/>
      <c r="I29" s="21"/>
      <c r="J29" s="47"/>
      <c r="K29" s="24"/>
      <c r="L29" s="18">
        <v>450002040100000</v>
      </c>
      <c r="M29" s="2" t="s">
        <v>47</v>
      </c>
      <c r="N29" s="2" t="s">
        <v>5</v>
      </c>
      <c r="O29" s="17"/>
    </row>
    <row r="30" spans="1:15" x14ac:dyDescent="0.25">
      <c r="A30" s="1" t="s">
        <v>453</v>
      </c>
      <c r="B30" s="2" t="s">
        <v>181</v>
      </c>
      <c r="C30" s="3">
        <v>7575815</v>
      </c>
      <c r="D30" s="3">
        <v>3</v>
      </c>
      <c r="E30" s="2" t="s">
        <v>11</v>
      </c>
      <c r="F30" s="3" t="s">
        <v>59</v>
      </c>
      <c r="G30" s="20"/>
      <c r="H30" s="21"/>
      <c r="I30" s="21"/>
      <c r="J30" s="47"/>
      <c r="K30" s="24"/>
      <c r="L30" s="18">
        <v>450002000100000</v>
      </c>
      <c r="M30" s="2" t="s">
        <v>410</v>
      </c>
      <c r="N30" s="2" t="s">
        <v>5</v>
      </c>
      <c r="O30" s="17"/>
    </row>
    <row r="31" spans="1:15" x14ac:dyDescent="0.25">
      <c r="A31" s="1" t="s">
        <v>456</v>
      </c>
      <c r="B31" s="2" t="s">
        <v>421</v>
      </c>
      <c r="C31" s="3">
        <v>4765109</v>
      </c>
      <c r="D31" s="3">
        <v>11</v>
      </c>
      <c r="E31" s="2" t="s">
        <v>198</v>
      </c>
      <c r="F31" s="3" t="s">
        <v>234</v>
      </c>
      <c r="G31" s="20" t="s">
        <v>198</v>
      </c>
      <c r="H31" s="21" t="s">
        <v>231</v>
      </c>
      <c r="I31" s="21">
        <v>25679</v>
      </c>
      <c r="J31" s="47">
        <v>450002000000000</v>
      </c>
      <c r="K31" s="24" t="s">
        <v>221</v>
      </c>
      <c r="L31" s="18">
        <v>450002000000000</v>
      </c>
      <c r="M31" s="2" t="s">
        <v>221</v>
      </c>
      <c r="N31" s="2" t="s">
        <v>18</v>
      </c>
      <c r="O31" s="17"/>
    </row>
    <row r="32" spans="1:15" x14ac:dyDescent="0.25">
      <c r="A32" s="1" t="s">
        <v>453</v>
      </c>
      <c r="B32" s="2" t="s">
        <v>159</v>
      </c>
      <c r="C32" s="3">
        <v>7265107</v>
      </c>
      <c r="D32" s="3">
        <v>1</v>
      </c>
      <c r="E32" s="2" t="s">
        <v>35</v>
      </c>
      <c r="F32" s="3" t="s">
        <v>86</v>
      </c>
      <c r="G32" s="20"/>
      <c r="H32" s="21"/>
      <c r="I32" s="21"/>
      <c r="J32" s="47"/>
      <c r="K32" s="25"/>
      <c r="L32" s="18">
        <v>450007040200000</v>
      </c>
      <c r="M32" s="2" t="s">
        <v>78</v>
      </c>
      <c r="N32" s="2" t="s">
        <v>5</v>
      </c>
      <c r="O32" s="17"/>
    </row>
    <row r="33" spans="1:15" x14ac:dyDescent="0.25">
      <c r="A33" s="1" t="s">
        <v>456</v>
      </c>
      <c r="B33" s="14" t="s">
        <v>188</v>
      </c>
      <c r="C33" s="3">
        <v>7931310</v>
      </c>
      <c r="D33" s="3">
        <v>1</v>
      </c>
      <c r="E33" s="2" t="s">
        <v>35</v>
      </c>
      <c r="F33" s="3" t="s">
        <v>183</v>
      </c>
      <c r="G33" s="20"/>
      <c r="H33" s="21"/>
      <c r="I33" s="21"/>
      <c r="J33" s="47"/>
      <c r="K33" s="24"/>
      <c r="L33" s="18">
        <v>450101000000000</v>
      </c>
      <c r="M33" s="2" t="s">
        <v>27</v>
      </c>
      <c r="N33" s="2" t="s">
        <v>215</v>
      </c>
      <c r="O33" s="17" t="s">
        <v>220</v>
      </c>
    </row>
    <row r="34" spans="1:15" x14ac:dyDescent="0.25">
      <c r="A34" s="1" t="s">
        <v>456</v>
      </c>
      <c r="B34" s="2" t="s">
        <v>132</v>
      </c>
      <c r="C34" s="3">
        <v>6444890</v>
      </c>
      <c r="D34" s="3">
        <v>1</v>
      </c>
      <c r="E34" s="2" t="s">
        <v>404</v>
      </c>
      <c r="F34" s="3" t="s">
        <v>402</v>
      </c>
      <c r="G34" s="20"/>
      <c r="H34" s="21"/>
      <c r="I34" s="21"/>
      <c r="J34" s="47"/>
      <c r="K34" s="25"/>
      <c r="L34" s="18">
        <v>450007020000000</v>
      </c>
      <c r="M34" s="2" t="s">
        <v>13</v>
      </c>
      <c r="N34" s="2" t="s">
        <v>5</v>
      </c>
      <c r="O34" s="17"/>
    </row>
    <row r="35" spans="1:15" x14ac:dyDescent="0.25">
      <c r="A35" s="1" t="s">
        <v>453</v>
      </c>
      <c r="B35" s="2" t="s">
        <v>125</v>
      </c>
      <c r="C35" s="3">
        <v>6404707</v>
      </c>
      <c r="D35" s="3">
        <v>1</v>
      </c>
      <c r="E35" s="2" t="s">
        <v>35</v>
      </c>
      <c r="F35" s="3" t="s">
        <v>36</v>
      </c>
      <c r="G35" s="20"/>
      <c r="H35" s="21"/>
      <c r="I35" s="21"/>
      <c r="J35" s="47"/>
      <c r="K35" s="24"/>
      <c r="L35" s="18">
        <v>450007020200000</v>
      </c>
      <c r="M35" s="2" t="s">
        <v>126</v>
      </c>
      <c r="N35" s="2" t="s">
        <v>5</v>
      </c>
      <c r="O35" s="17"/>
    </row>
    <row r="36" spans="1:15" x14ac:dyDescent="0.25">
      <c r="A36" s="1" t="s">
        <v>456</v>
      </c>
      <c r="B36" s="2" t="s">
        <v>62</v>
      </c>
      <c r="C36" s="3">
        <v>5706076</v>
      </c>
      <c r="D36" s="3">
        <v>2</v>
      </c>
      <c r="E36" s="2" t="s">
        <v>404</v>
      </c>
      <c r="F36" s="3" t="s">
        <v>402</v>
      </c>
      <c r="G36" s="20"/>
      <c r="H36" s="21"/>
      <c r="I36" s="21"/>
      <c r="J36" s="47"/>
      <c r="K36" s="24"/>
      <c r="L36" s="18">
        <v>450003020200000</v>
      </c>
      <c r="M36" s="2" t="s">
        <v>19</v>
      </c>
      <c r="N36" s="2" t="s">
        <v>5</v>
      </c>
      <c r="O36" s="17"/>
    </row>
    <row r="37" spans="1:15" x14ac:dyDescent="0.25">
      <c r="A37" s="1" t="s">
        <v>456</v>
      </c>
      <c r="B37" s="2" t="s">
        <v>57</v>
      </c>
      <c r="C37" s="3">
        <v>5433801</v>
      </c>
      <c r="D37" s="3">
        <v>2</v>
      </c>
      <c r="E37" s="2" t="s">
        <v>11</v>
      </c>
      <c r="F37" s="3" t="s">
        <v>60</v>
      </c>
      <c r="G37" s="20"/>
      <c r="H37" s="21"/>
      <c r="I37" s="21"/>
      <c r="J37" s="47"/>
      <c r="K37" s="24"/>
      <c r="L37" s="18">
        <v>450007020100000</v>
      </c>
      <c r="M37" s="2" t="s">
        <v>58</v>
      </c>
      <c r="N37" s="2" t="s">
        <v>5</v>
      </c>
      <c r="O37" s="17"/>
    </row>
    <row r="38" spans="1:15" x14ac:dyDescent="0.25">
      <c r="A38" s="1" t="s">
        <v>456</v>
      </c>
      <c r="B38" s="2" t="s">
        <v>61</v>
      </c>
      <c r="C38" s="3">
        <v>5469589</v>
      </c>
      <c r="D38" s="3">
        <v>2</v>
      </c>
      <c r="E38" s="2" t="s">
        <v>404</v>
      </c>
      <c r="F38" s="3" t="s">
        <v>402</v>
      </c>
      <c r="G38" s="20"/>
      <c r="H38" s="21"/>
      <c r="I38" s="21"/>
      <c r="J38" s="47"/>
      <c r="K38" s="24"/>
      <c r="L38" s="18">
        <v>450003030100000</v>
      </c>
      <c r="M38" s="2" t="s">
        <v>223</v>
      </c>
      <c r="N38" s="2" t="s">
        <v>5</v>
      </c>
      <c r="O38" s="17"/>
    </row>
    <row r="39" spans="1:15" x14ac:dyDescent="0.25">
      <c r="A39" s="1" t="s">
        <v>456</v>
      </c>
      <c r="B39" s="2" t="s">
        <v>63</v>
      </c>
      <c r="C39" s="3">
        <v>5706106</v>
      </c>
      <c r="D39" s="3">
        <v>2</v>
      </c>
      <c r="E39" s="2" t="s">
        <v>11</v>
      </c>
      <c r="F39" s="3" t="s">
        <v>12</v>
      </c>
      <c r="G39" s="20"/>
      <c r="H39" s="21"/>
      <c r="I39" s="21"/>
      <c r="J39" s="47"/>
      <c r="K39" s="24"/>
      <c r="L39" s="18">
        <v>450002000100000</v>
      </c>
      <c r="M39" s="2" t="s">
        <v>64</v>
      </c>
      <c r="N39" s="2" t="s">
        <v>5</v>
      </c>
      <c r="O39" s="17"/>
    </row>
    <row r="40" spans="1:15" x14ac:dyDescent="0.25">
      <c r="A40" s="1" t="s">
        <v>456</v>
      </c>
      <c r="B40" s="2" t="s">
        <v>131</v>
      </c>
      <c r="C40" s="3">
        <v>6438113</v>
      </c>
      <c r="D40" s="3">
        <v>1</v>
      </c>
      <c r="E40" s="2" t="s">
        <v>83</v>
      </c>
      <c r="F40" s="3" t="s">
        <v>93</v>
      </c>
      <c r="G40" s="20" t="s">
        <v>232</v>
      </c>
      <c r="H40" s="21" t="s">
        <v>229</v>
      </c>
      <c r="I40" s="21">
        <v>25699</v>
      </c>
      <c r="J40" s="47">
        <v>450002000100000</v>
      </c>
      <c r="K40" s="24" t="s">
        <v>410</v>
      </c>
      <c r="L40" s="18">
        <v>450002020100000</v>
      </c>
      <c r="M40" s="2" t="s">
        <v>91</v>
      </c>
      <c r="N40" s="2" t="s">
        <v>5</v>
      </c>
      <c r="O40" s="17"/>
    </row>
    <row r="41" spans="1:15" x14ac:dyDescent="0.25">
      <c r="A41" s="1" t="s">
        <v>456</v>
      </c>
      <c r="B41" s="2" t="s">
        <v>426</v>
      </c>
      <c r="C41" s="3">
        <v>9159151</v>
      </c>
      <c r="D41" s="3">
        <v>2</v>
      </c>
      <c r="E41" s="2" t="s">
        <v>198</v>
      </c>
      <c r="F41" s="3" t="s">
        <v>234</v>
      </c>
      <c r="G41" s="20" t="s">
        <v>198</v>
      </c>
      <c r="H41" s="21" t="s">
        <v>234</v>
      </c>
      <c r="I41" s="21">
        <v>25680</v>
      </c>
      <c r="J41" s="47">
        <v>450004000000000</v>
      </c>
      <c r="K41" s="25" t="s">
        <v>105</v>
      </c>
      <c r="L41" s="18">
        <v>450004000000000</v>
      </c>
      <c r="M41" s="2" t="s">
        <v>105</v>
      </c>
      <c r="N41" s="2" t="s">
        <v>18</v>
      </c>
      <c r="O41" s="17"/>
    </row>
    <row r="42" spans="1:15" x14ac:dyDescent="0.25">
      <c r="A42" s="1" t="s">
        <v>456</v>
      </c>
      <c r="B42" s="48" t="s">
        <v>405</v>
      </c>
      <c r="C42" s="3">
        <v>7613776</v>
      </c>
      <c r="D42" s="3">
        <v>2</v>
      </c>
      <c r="E42" s="2" t="s">
        <v>11</v>
      </c>
      <c r="F42" s="3" t="s">
        <v>32</v>
      </c>
      <c r="G42" s="20"/>
      <c r="H42" s="21"/>
      <c r="I42" s="21"/>
      <c r="J42" s="47"/>
      <c r="K42" s="51"/>
      <c r="L42" s="18">
        <v>450007020000000</v>
      </c>
      <c r="M42" s="2" t="s">
        <v>13</v>
      </c>
      <c r="N42" s="2" t="s">
        <v>5</v>
      </c>
      <c r="O42" s="17"/>
    </row>
    <row r="43" spans="1:15" x14ac:dyDescent="0.25">
      <c r="A43" s="1" t="s">
        <v>453</v>
      </c>
      <c r="B43" s="2" t="s">
        <v>99</v>
      </c>
      <c r="C43" s="3">
        <v>6163441</v>
      </c>
      <c r="D43" s="3">
        <v>2</v>
      </c>
      <c r="E43" s="2" t="s">
        <v>404</v>
      </c>
      <c r="F43" s="3" t="s">
        <v>402</v>
      </c>
      <c r="G43" s="20"/>
      <c r="H43" s="21"/>
      <c r="I43" s="21"/>
      <c r="J43" s="47"/>
      <c r="K43" s="24"/>
      <c r="L43" s="18">
        <v>450007030200000</v>
      </c>
      <c r="M43" s="2" t="s">
        <v>224</v>
      </c>
      <c r="N43" s="2" t="s">
        <v>5</v>
      </c>
      <c r="O43" s="17"/>
    </row>
    <row r="44" spans="1:15" x14ac:dyDescent="0.25">
      <c r="A44" s="1" t="s">
        <v>453</v>
      </c>
      <c r="B44" s="2" t="s">
        <v>160</v>
      </c>
      <c r="C44" s="3">
        <v>7269757</v>
      </c>
      <c r="D44" s="3">
        <v>1</v>
      </c>
      <c r="E44" s="2" t="s">
        <v>35</v>
      </c>
      <c r="F44" s="3" t="s">
        <v>36</v>
      </c>
      <c r="G44" s="20" t="s">
        <v>29</v>
      </c>
      <c r="H44" s="21" t="s">
        <v>227</v>
      </c>
      <c r="I44" s="21">
        <v>25780</v>
      </c>
      <c r="J44" s="47">
        <v>450003020200000</v>
      </c>
      <c r="K44" s="24" t="s">
        <v>19</v>
      </c>
      <c r="L44" s="18">
        <v>450004020000000</v>
      </c>
      <c r="M44" s="2" t="s">
        <v>104</v>
      </c>
      <c r="N44" s="2" t="s">
        <v>5</v>
      </c>
      <c r="O44" s="17"/>
    </row>
    <row r="45" spans="1:15" x14ac:dyDescent="0.25">
      <c r="A45" s="1" t="s">
        <v>456</v>
      </c>
      <c r="B45" s="2" t="s">
        <v>145</v>
      </c>
      <c r="C45" s="3">
        <v>6507981</v>
      </c>
      <c r="D45" s="3">
        <v>1</v>
      </c>
      <c r="E45" s="2" t="s">
        <v>11</v>
      </c>
      <c r="F45" s="3" t="s">
        <v>12</v>
      </c>
      <c r="G45" s="20" t="s">
        <v>232</v>
      </c>
      <c r="H45" s="21" t="s">
        <v>229</v>
      </c>
      <c r="I45" s="21">
        <v>25704</v>
      </c>
      <c r="J45" s="47">
        <v>450003020100000</v>
      </c>
      <c r="K45" s="25" t="s">
        <v>245</v>
      </c>
      <c r="L45" s="18">
        <v>450003020200000</v>
      </c>
      <c r="M45" s="2" t="s">
        <v>19</v>
      </c>
      <c r="N45" s="2" t="s">
        <v>5</v>
      </c>
      <c r="O45" s="17"/>
    </row>
    <row r="46" spans="1:15" x14ac:dyDescent="0.25">
      <c r="A46" s="1" t="s">
        <v>453</v>
      </c>
      <c r="B46" s="14" t="s">
        <v>55</v>
      </c>
      <c r="C46" s="3">
        <v>5424844</v>
      </c>
      <c r="D46" s="3">
        <v>1</v>
      </c>
      <c r="E46" s="2" t="s">
        <v>25</v>
      </c>
      <c r="F46" s="3" t="s">
        <v>26</v>
      </c>
      <c r="G46" s="20"/>
      <c r="H46" s="21"/>
      <c r="I46" s="21"/>
      <c r="J46" s="47"/>
      <c r="K46" s="24"/>
      <c r="L46" s="18">
        <v>450000000000000</v>
      </c>
      <c r="M46" s="2" t="s">
        <v>56</v>
      </c>
      <c r="N46" s="2" t="s">
        <v>216</v>
      </c>
      <c r="O46" s="17" t="s">
        <v>219</v>
      </c>
    </row>
    <row r="47" spans="1:15" x14ac:dyDescent="0.25">
      <c r="A47" s="1" t="s">
        <v>456</v>
      </c>
      <c r="B47" s="2" t="s">
        <v>143</v>
      </c>
      <c r="C47" s="3">
        <v>6499643</v>
      </c>
      <c r="D47" s="3">
        <v>1</v>
      </c>
      <c r="E47" s="2" t="s">
        <v>404</v>
      </c>
      <c r="F47" s="3" t="s">
        <v>402</v>
      </c>
      <c r="G47" s="20"/>
      <c r="H47" s="21"/>
      <c r="I47" s="21"/>
      <c r="J47" s="47"/>
      <c r="K47" s="24"/>
      <c r="L47" s="18">
        <v>450007020100000</v>
      </c>
      <c r="M47" s="2" t="s">
        <v>58</v>
      </c>
      <c r="N47" s="2" t="s">
        <v>5</v>
      </c>
      <c r="O47" s="17"/>
    </row>
    <row r="48" spans="1:15" x14ac:dyDescent="0.25">
      <c r="A48" s="1" t="s">
        <v>456</v>
      </c>
      <c r="B48" s="2" t="s">
        <v>116</v>
      </c>
      <c r="C48" s="3">
        <v>6302084</v>
      </c>
      <c r="D48" s="3">
        <v>1</v>
      </c>
      <c r="E48" s="2" t="s">
        <v>225</v>
      </c>
      <c r="F48" s="3" t="s">
        <v>226</v>
      </c>
      <c r="G48" s="20"/>
      <c r="H48" s="21"/>
      <c r="I48" s="21"/>
      <c r="J48" s="47"/>
      <c r="K48" s="24"/>
      <c r="L48" s="18">
        <v>450004020000000</v>
      </c>
      <c r="M48" s="2" t="s">
        <v>104</v>
      </c>
      <c r="N48" s="2" t="s">
        <v>5</v>
      </c>
      <c r="O48" s="17"/>
    </row>
    <row r="49" spans="1:15" x14ac:dyDescent="0.25">
      <c r="A49" s="1" t="s">
        <v>453</v>
      </c>
      <c r="B49" s="2" t="s">
        <v>194</v>
      </c>
      <c r="C49" s="3">
        <v>7988427</v>
      </c>
      <c r="D49" s="3">
        <v>1</v>
      </c>
      <c r="E49" s="2" t="s">
        <v>35</v>
      </c>
      <c r="F49" s="3" t="s">
        <v>161</v>
      </c>
      <c r="G49" s="20" t="s">
        <v>232</v>
      </c>
      <c r="H49" s="21" t="s">
        <v>229</v>
      </c>
      <c r="I49" s="21">
        <v>14117</v>
      </c>
      <c r="J49" s="47">
        <v>450007030300000</v>
      </c>
      <c r="K49" s="24" t="s">
        <v>156</v>
      </c>
      <c r="L49" s="18">
        <v>450007030300000</v>
      </c>
      <c r="M49" s="2" t="s">
        <v>156</v>
      </c>
      <c r="N49" s="2" t="s">
        <v>5</v>
      </c>
      <c r="O49" s="17"/>
    </row>
    <row r="50" spans="1:15" x14ac:dyDescent="0.25">
      <c r="A50" s="1" t="s">
        <v>456</v>
      </c>
      <c r="B50" s="2" t="s">
        <v>34</v>
      </c>
      <c r="C50" s="3">
        <v>5291283</v>
      </c>
      <c r="D50" s="3">
        <v>3</v>
      </c>
      <c r="E50" s="2" t="s">
        <v>35</v>
      </c>
      <c r="F50" s="3" t="s">
        <v>86</v>
      </c>
      <c r="G50" s="20"/>
      <c r="H50" s="21"/>
      <c r="I50" s="21"/>
      <c r="J50" s="47"/>
      <c r="K50" s="24"/>
      <c r="L50" s="18">
        <v>450101000000000</v>
      </c>
      <c r="M50" s="2" t="s">
        <v>27</v>
      </c>
      <c r="N50" s="2" t="s">
        <v>5</v>
      </c>
      <c r="O50" s="17"/>
    </row>
    <row r="51" spans="1:15" x14ac:dyDescent="0.25">
      <c r="A51" s="1" t="s">
        <v>456</v>
      </c>
      <c r="B51" s="2" t="s">
        <v>193</v>
      </c>
      <c r="C51" s="3">
        <v>7987587</v>
      </c>
      <c r="D51" s="3">
        <v>1</v>
      </c>
      <c r="E51" s="2" t="s">
        <v>35</v>
      </c>
      <c r="F51" s="3" t="s">
        <v>161</v>
      </c>
      <c r="G51" s="20" t="s">
        <v>232</v>
      </c>
      <c r="H51" s="21" t="s">
        <v>229</v>
      </c>
      <c r="I51" s="21">
        <v>25709</v>
      </c>
      <c r="J51" s="47">
        <v>450007020200000</v>
      </c>
      <c r="K51" s="25" t="s">
        <v>126</v>
      </c>
      <c r="L51" s="18">
        <v>450007020200000</v>
      </c>
      <c r="M51" s="2" t="s">
        <v>126</v>
      </c>
      <c r="N51" s="2" t="s">
        <v>5</v>
      </c>
      <c r="O51" s="17"/>
    </row>
    <row r="52" spans="1:15" x14ac:dyDescent="0.25">
      <c r="A52" s="1" t="s">
        <v>453</v>
      </c>
      <c r="B52" s="2" t="s">
        <v>130</v>
      </c>
      <c r="C52" s="3">
        <v>6438059</v>
      </c>
      <c r="D52" s="3">
        <v>1</v>
      </c>
      <c r="E52" s="2" t="s">
        <v>83</v>
      </c>
      <c r="F52" s="3" t="s">
        <v>84</v>
      </c>
      <c r="G52" s="20"/>
      <c r="H52" s="21"/>
      <c r="I52" s="21"/>
      <c r="J52" s="47"/>
      <c r="K52" s="24"/>
      <c r="L52" s="18">
        <v>450100000010000</v>
      </c>
      <c r="M52" s="2" t="s">
        <v>31</v>
      </c>
      <c r="N52" s="2" t="s">
        <v>5</v>
      </c>
      <c r="O52" s="17"/>
    </row>
    <row r="53" spans="1:15" x14ac:dyDescent="0.25">
      <c r="A53" s="1" t="s">
        <v>456</v>
      </c>
      <c r="B53" s="2" t="s">
        <v>103</v>
      </c>
      <c r="C53" s="3">
        <v>6263445</v>
      </c>
      <c r="D53" s="3">
        <v>1</v>
      </c>
      <c r="E53" s="2" t="s">
        <v>39</v>
      </c>
      <c r="F53" s="3" t="s">
        <v>437</v>
      </c>
      <c r="G53" s="20" t="s">
        <v>29</v>
      </c>
      <c r="H53" s="21" t="s">
        <v>227</v>
      </c>
      <c r="I53" s="21">
        <v>25778</v>
      </c>
      <c r="J53" s="47">
        <v>450003020100000</v>
      </c>
      <c r="K53" s="25" t="s">
        <v>49</v>
      </c>
      <c r="L53" s="18">
        <v>450004020000000</v>
      </c>
      <c r="M53" s="2" t="s">
        <v>104</v>
      </c>
      <c r="N53" s="2" t="s">
        <v>5</v>
      </c>
      <c r="O53" s="17"/>
    </row>
    <row r="54" spans="1:15" x14ac:dyDescent="0.25">
      <c r="A54" s="1" t="s">
        <v>456</v>
      </c>
      <c r="B54" s="2" t="s">
        <v>447</v>
      </c>
      <c r="C54" s="3">
        <v>9389547</v>
      </c>
      <c r="D54" s="3">
        <v>1</v>
      </c>
      <c r="E54" s="2" t="s">
        <v>233</v>
      </c>
      <c r="F54" s="3" t="s">
        <v>231</v>
      </c>
      <c r="G54" s="20" t="s">
        <v>233</v>
      </c>
      <c r="H54" s="21" t="s">
        <v>231</v>
      </c>
      <c r="I54" s="21">
        <v>25685</v>
      </c>
      <c r="J54" s="47">
        <v>450002030000000</v>
      </c>
      <c r="K54" s="24" t="s">
        <v>448</v>
      </c>
      <c r="L54" s="18">
        <v>450004020000000</v>
      </c>
      <c r="M54" s="2" t="s">
        <v>358</v>
      </c>
      <c r="N54" s="2" t="s">
        <v>18</v>
      </c>
      <c r="O54" s="17"/>
    </row>
    <row r="55" spans="1:15" x14ac:dyDescent="0.25">
      <c r="A55" s="1" t="s">
        <v>453</v>
      </c>
      <c r="B55" s="2" t="s">
        <v>196</v>
      </c>
      <c r="C55" s="3">
        <v>8105235</v>
      </c>
      <c r="D55" s="3">
        <v>1</v>
      </c>
      <c r="E55" s="2" t="s">
        <v>154</v>
      </c>
      <c r="F55" s="3" t="s">
        <v>180</v>
      </c>
      <c r="G55" s="20" t="s">
        <v>232</v>
      </c>
      <c r="H55" s="21" t="s">
        <v>229</v>
      </c>
      <c r="I55" s="21">
        <v>25701</v>
      </c>
      <c r="J55" s="47">
        <v>450002020100000</v>
      </c>
      <c r="K55" s="25" t="s">
        <v>91</v>
      </c>
      <c r="L55" s="18">
        <v>450002020200000</v>
      </c>
      <c r="M55" s="2" t="s">
        <v>17</v>
      </c>
      <c r="N55" s="2" t="s">
        <v>5</v>
      </c>
      <c r="O55" s="17"/>
    </row>
    <row r="56" spans="1:15" x14ac:dyDescent="0.25">
      <c r="A56" s="1" t="s">
        <v>453</v>
      </c>
      <c r="B56" s="2" t="s">
        <v>449</v>
      </c>
      <c r="C56" s="3">
        <v>9391371</v>
      </c>
      <c r="D56" s="3">
        <v>1</v>
      </c>
      <c r="E56" s="2" t="s">
        <v>236</v>
      </c>
      <c r="F56" s="3" t="s">
        <v>231</v>
      </c>
      <c r="G56" s="20" t="s">
        <v>236</v>
      </c>
      <c r="H56" s="21" t="s">
        <v>231</v>
      </c>
      <c r="I56" s="21">
        <v>25696</v>
      </c>
      <c r="J56" s="47">
        <v>450103000000000</v>
      </c>
      <c r="K56" s="53" t="s">
        <v>450</v>
      </c>
      <c r="L56" s="18">
        <v>450103000000000</v>
      </c>
      <c r="M56" s="2" t="s">
        <v>450</v>
      </c>
      <c r="N56" s="2" t="s">
        <v>18</v>
      </c>
      <c r="O56" s="17"/>
    </row>
    <row r="57" spans="1:15" x14ac:dyDescent="0.25">
      <c r="A57" s="1" t="s">
        <v>453</v>
      </c>
      <c r="B57" s="2" t="s">
        <v>129</v>
      </c>
      <c r="C57" s="3">
        <v>6433031</v>
      </c>
      <c r="D57" s="3">
        <v>1</v>
      </c>
      <c r="E57" s="2" t="s">
        <v>83</v>
      </c>
      <c r="F57" s="3" t="s">
        <v>84</v>
      </c>
      <c r="G57" s="20"/>
      <c r="H57" s="21"/>
      <c r="I57" s="21"/>
      <c r="J57" s="47"/>
      <c r="K57" s="25"/>
      <c r="L57" s="18">
        <v>450002000100000</v>
      </c>
      <c r="M57" s="2" t="s">
        <v>410</v>
      </c>
      <c r="N57" s="2" t="s">
        <v>5</v>
      </c>
      <c r="O57" s="17"/>
    </row>
    <row r="58" spans="1:15" x14ac:dyDescent="0.25">
      <c r="A58" s="1" t="s">
        <v>456</v>
      </c>
      <c r="B58" s="2" t="s">
        <v>74</v>
      </c>
      <c r="C58" s="3">
        <v>5736625</v>
      </c>
      <c r="D58" s="3">
        <v>2</v>
      </c>
      <c r="E58" s="2" t="s">
        <v>404</v>
      </c>
      <c r="F58" s="3" t="s">
        <v>402</v>
      </c>
      <c r="G58" s="20"/>
      <c r="H58" s="21"/>
      <c r="I58" s="21"/>
      <c r="J58" s="47"/>
      <c r="K58" s="24"/>
      <c r="L58" s="18">
        <v>450003030000000</v>
      </c>
      <c r="M58" s="2" t="s">
        <v>40</v>
      </c>
      <c r="N58" s="2" t="s">
        <v>5</v>
      </c>
      <c r="O58" s="17"/>
    </row>
    <row r="59" spans="1:15" x14ac:dyDescent="0.25">
      <c r="A59" s="1" t="s">
        <v>453</v>
      </c>
      <c r="B59" s="2" t="s">
        <v>150</v>
      </c>
      <c r="C59" s="3">
        <v>6537669</v>
      </c>
      <c r="D59" s="3">
        <v>1</v>
      </c>
      <c r="E59" s="2" t="s">
        <v>11</v>
      </c>
      <c r="F59" s="3" t="s">
        <v>12</v>
      </c>
      <c r="G59" s="20" t="s">
        <v>232</v>
      </c>
      <c r="H59" s="21" t="s">
        <v>229</v>
      </c>
      <c r="I59" s="21">
        <v>25705</v>
      </c>
      <c r="J59" s="47">
        <v>450003020200000</v>
      </c>
      <c r="K59" s="24" t="s">
        <v>250</v>
      </c>
      <c r="L59" s="18">
        <v>450003020000000</v>
      </c>
      <c r="M59" s="2" t="s">
        <v>128</v>
      </c>
      <c r="N59" s="2" t="s">
        <v>5</v>
      </c>
      <c r="O59" s="17"/>
    </row>
    <row r="60" spans="1:15" x14ac:dyDescent="0.25">
      <c r="A60" s="1" t="s">
        <v>456</v>
      </c>
      <c r="B60" s="2" t="s">
        <v>115</v>
      </c>
      <c r="C60" s="3">
        <v>6295771</v>
      </c>
      <c r="D60" s="3">
        <v>1</v>
      </c>
      <c r="E60" s="2" t="s">
        <v>404</v>
      </c>
      <c r="F60" s="3" t="s">
        <v>402</v>
      </c>
      <c r="G60" s="20"/>
      <c r="H60" s="21"/>
      <c r="I60" s="21"/>
      <c r="J60" s="47"/>
      <c r="K60" s="24"/>
      <c r="L60" s="18">
        <v>450003030100000</v>
      </c>
      <c r="M60" s="2" t="s">
        <v>223</v>
      </c>
      <c r="N60" s="2" t="s">
        <v>5</v>
      </c>
      <c r="O60" s="17"/>
    </row>
    <row r="61" spans="1:15" x14ac:dyDescent="0.25">
      <c r="A61" s="1" t="s">
        <v>453</v>
      </c>
      <c r="B61" s="2" t="s">
        <v>163</v>
      </c>
      <c r="C61" s="3">
        <v>7289855</v>
      </c>
      <c r="D61" s="3">
        <v>1</v>
      </c>
      <c r="E61" s="2" t="s">
        <v>83</v>
      </c>
      <c r="F61" s="3" t="s">
        <v>120</v>
      </c>
      <c r="G61" s="20"/>
      <c r="H61" s="21"/>
      <c r="I61" s="21"/>
      <c r="J61" s="47"/>
      <c r="K61" s="24"/>
      <c r="L61" s="18">
        <v>450007040000000</v>
      </c>
      <c r="M61" s="2" t="s">
        <v>73</v>
      </c>
      <c r="N61" s="2" t="s">
        <v>5</v>
      </c>
      <c r="O61" s="17"/>
    </row>
    <row r="62" spans="1:15" x14ac:dyDescent="0.25">
      <c r="A62" s="1" t="s">
        <v>456</v>
      </c>
      <c r="B62" s="2" t="s">
        <v>242</v>
      </c>
      <c r="C62" s="3">
        <v>5163978</v>
      </c>
      <c r="D62" s="3">
        <v>9</v>
      </c>
      <c r="E62" s="2" t="s">
        <v>235</v>
      </c>
      <c r="F62" s="3" t="s">
        <v>231</v>
      </c>
      <c r="G62" s="20" t="s">
        <v>260</v>
      </c>
      <c r="H62" s="21" t="s">
        <v>231</v>
      </c>
      <c r="I62" s="21">
        <v>25694</v>
      </c>
      <c r="J62" s="47">
        <v>450100000010000</v>
      </c>
      <c r="K62" s="24" t="s">
        <v>251</v>
      </c>
      <c r="L62" s="18">
        <v>450100000010000</v>
      </c>
      <c r="M62" s="2" t="s">
        <v>31</v>
      </c>
      <c r="N62" s="2" t="s">
        <v>18</v>
      </c>
      <c r="O62" s="17"/>
    </row>
    <row r="63" spans="1:15" x14ac:dyDescent="0.25">
      <c r="A63" s="1" t="s">
        <v>456</v>
      </c>
      <c r="B63" s="2" t="s">
        <v>119</v>
      </c>
      <c r="C63" s="3">
        <v>6335331</v>
      </c>
      <c r="D63" s="3">
        <v>1</v>
      </c>
      <c r="E63" s="2" t="s">
        <v>83</v>
      </c>
      <c r="F63" s="3" t="s">
        <v>87</v>
      </c>
      <c r="G63" s="20"/>
      <c r="H63" s="21"/>
      <c r="I63" s="21"/>
      <c r="J63" s="47"/>
      <c r="K63" s="24"/>
      <c r="L63" s="18">
        <v>450001050000000</v>
      </c>
      <c r="M63" s="2" t="s">
        <v>252</v>
      </c>
      <c r="N63" s="2" t="s">
        <v>5</v>
      </c>
      <c r="O63" s="17"/>
    </row>
    <row r="64" spans="1:15" x14ac:dyDescent="0.25">
      <c r="A64" s="1" t="s">
        <v>453</v>
      </c>
      <c r="B64" s="2" t="s">
        <v>100</v>
      </c>
      <c r="C64" s="3">
        <v>6202586</v>
      </c>
      <c r="D64" s="3">
        <v>3</v>
      </c>
      <c r="E64" s="2" t="s">
        <v>233</v>
      </c>
      <c r="F64" s="3" t="s">
        <v>231</v>
      </c>
      <c r="G64" s="20" t="s">
        <v>233</v>
      </c>
      <c r="H64" s="21" t="s">
        <v>231</v>
      </c>
      <c r="I64" s="21">
        <v>25692</v>
      </c>
      <c r="J64" s="47">
        <v>450007030000000</v>
      </c>
      <c r="K64" s="24" t="s">
        <v>101</v>
      </c>
      <c r="L64" s="18">
        <v>450007030000000</v>
      </c>
      <c r="M64" s="2" t="s">
        <v>101</v>
      </c>
      <c r="N64" s="2" t="s">
        <v>18</v>
      </c>
      <c r="O64" s="17"/>
    </row>
    <row r="65" spans="1:15" x14ac:dyDescent="0.25">
      <c r="A65" s="1" t="s">
        <v>456</v>
      </c>
      <c r="B65" s="2" t="s">
        <v>111</v>
      </c>
      <c r="C65" s="3">
        <v>6277870</v>
      </c>
      <c r="D65" s="3">
        <v>1</v>
      </c>
      <c r="E65" s="2" t="s">
        <v>39</v>
      </c>
      <c r="F65" s="3" t="s">
        <v>205</v>
      </c>
      <c r="G65" s="20"/>
      <c r="H65" s="21"/>
      <c r="I65" s="21"/>
      <c r="J65" s="47"/>
      <c r="K65" s="24"/>
      <c r="L65" s="18">
        <v>450101000000000</v>
      </c>
      <c r="M65" s="2" t="s">
        <v>27</v>
      </c>
      <c r="N65" s="2" t="s">
        <v>5</v>
      </c>
      <c r="O65" s="17"/>
    </row>
    <row r="66" spans="1:15" x14ac:dyDescent="0.25">
      <c r="A66" s="1" t="s">
        <v>456</v>
      </c>
      <c r="B66" s="2" t="s">
        <v>48</v>
      </c>
      <c r="C66" s="3">
        <v>5355681</v>
      </c>
      <c r="D66" s="3">
        <v>1</v>
      </c>
      <c r="E66" s="2" t="s">
        <v>21</v>
      </c>
      <c r="F66" s="3" t="s">
        <v>22</v>
      </c>
      <c r="G66" s="20"/>
      <c r="H66" s="21"/>
      <c r="I66" s="21"/>
      <c r="J66" s="47"/>
      <c r="K66" s="24"/>
      <c r="L66" s="18">
        <v>450003020100000</v>
      </c>
      <c r="M66" s="2" t="s">
        <v>49</v>
      </c>
      <c r="N66" s="2" t="s">
        <v>23</v>
      </c>
      <c r="O66" s="17"/>
    </row>
    <row r="67" spans="1:15" x14ac:dyDescent="0.25">
      <c r="A67" s="1" t="s">
        <v>456</v>
      </c>
      <c r="B67" s="2" t="s">
        <v>20</v>
      </c>
      <c r="C67" s="3">
        <v>5077044</v>
      </c>
      <c r="D67" s="3">
        <v>1</v>
      </c>
      <c r="E67" s="2" t="s">
        <v>21</v>
      </c>
      <c r="F67" s="3" t="s">
        <v>22</v>
      </c>
      <c r="G67" s="20"/>
      <c r="H67" s="21"/>
      <c r="I67" s="21"/>
      <c r="J67" s="47"/>
      <c r="K67" s="24"/>
      <c r="L67" s="18">
        <v>450002040000000</v>
      </c>
      <c r="M67" s="2" t="s">
        <v>4</v>
      </c>
      <c r="N67" s="2" t="s">
        <v>23</v>
      </c>
      <c r="O67" s="17"/>
    </row>
    <row r="68" spans="1:15" x14ac:dyDescent="0.25">
      <c r="A68" s="1" t="s">
        <v>456</v>
      </c>
      <c r="B68" s="2" t="s">
        <v>127</v>
      </c>
      <c r="C68" s="3">
        <v>6422420</v>
      </c>
      <c r="D68" s="3">
        <v>1</v>
      </c>
      <c r="E68" s="2" t="s">
        <v>404</v>
      </c>
      <c r="F68" s="3" t="s">
        <v>402</v>
      </c>
      <c r="G68" s="20" t="s">
        <v>233</v>
      </c>
      <c r="H68" s="21" t="s">
        <v>231</v>
      </c>
      <c r="I68" s="21">
        <v>14090</v>
      </c>
      <c r="J68" s="47">
        <v>450003020000000</v>
      </c>
      <c r="K68" s="24" t="s">
        <v>128</v>
      </c>
      <c r="L68" s="18">
        <v>450003020000000</v>
      </c>
      <c r="M68" s="2" t="s">
        <v>128</v>
      </c>
      <c r="N68" s="2" t="s">
        <v>5</v>
      </c>
      <c r="O68" s="17"/>
    </row>
    <row r="69" spans="1:15" x14ac:dyDescent="0.25">
      <c r="A69" s="1" t="s">
        <v>456</v>
      </c>
      <c r="B69" s="2" t="s">
        <v>69</v>
      </c>
      <c r="C69" s="3">
        <v>5734070</v>
      </c>
      <c r="D69" s="3">
        <v>2</v>
      </c>
      <c r="E69" s="2" t="s">
        <v>11</v>
      </c>
      <c r="F69" s="3" t="s">
        <v>12</v>
      </c>
      <c r="G69" s="20"/>
      <c r="H69" s="21"/>
      <c r="I69" s="21"/>
      <c r="J69" s="47"/>
      <c r="K69" s="24"/>
      <c r="L69" s="18">
        <v>450007020000000</v>
      </c>
      <c r="M69" s="2" t="s">
        <v>13</v>
      </c>
      <c r="N69" s="2" t="s">
        <v>5</v>
      </c>
      <c r="O69" s="17"/>
    </row>
    <row r="70" spans="1:15" x14ac:dyDescent="0.25">
      <c r="A70" s="1" t="s">
        <v>456</v>
      </c>
      <c r="B70" s="2" t="s">
        <v>8</v>
      </c>
      <c r="C70" s="3">
        <v>4721098</v>
      </c>
      <c r="D70" s="3">
        <v>3</v>
      </c>
      <c r="E70" s="4" t="s">
        <v>9</v>
      </c>
      <c r="F70" s="6" t="s">
        <v>10</v>
      </c>
      <c r="G70" s="20"/>
      <c r="H70" s="21"/>
      <c r="I70" s="21"/>
      <c r="J70" s="47"/>
      <c r="K70" s="24"/>
      <c r="L70" s="18">
        <v>450001050000000</v>
      </c>
      <c r="M70" s="2" t="s">
        <v>427</v>
      </c>
      <c r="N70" s="2" t="s">
        <v>5</v>
      </c>
      <c r="O70" s="17"/>
    </row>
    <row r="71" spans="1:15" x14ac:dyDescent="0.25">
      <c r="A71" s="1" t="s">
        <v>456</v>
      </c>
      <c r="B71" s="2" t="s">
        <v>152</v>
      </c>
      <c r="C71" s="3">
        <v>6902022</v>
      </c>
      <c r="D71" s="3">
        <v>2</v>
      </c>
      <c r="E71" s="2" t="s">
        <v>11</v>
      </c>
      <c r="F71" s="3" t="s">
        <v>12</v>
      </c>
      <c r="G71" s="20"/>
      <c r="H71" s="21"/>
      <c r="I71" s="21"/>
      <c r="J71" s="47"/>
      <c r="K71" s="25"/>
      <c r="L71" s="18">
        <v>450003020000000</v>
      </c>
      <c r="M71" s="2" t="s">
        <v>128</v>
      </c>
      <c r="N71" s="2" t="s">
        <v>5</v>
      </c>
      <c r="O71" s="17"/>
    </row>
    <row r="72" spans="1:15" x14ac:dyDescent="0.25">
      <c r="A72" s="1" t="s">
        <v>456</v>
      </c>
      <c r="B72" s="2" t="s">
        <v>137</v>
      </c>
      <c r="C72" s="3">
        <v>6484999</v>
      </c>
      <c r="D72" s="3">
        <v>1</v>
      </c>
      <c r="E72" s="2" t="s">
        <v>83</v>
      </c>
      <c r="F72" s="3" t="s">
        <v>93</v>
      </c>
      <c r="G72" s="20"/>
      <c r="H72" s="21"/>
      <c r="I72" s="21"/>
      <c r="J72" s="47"/>
      <c r="K72" s="25"/>
      <c r="L72" s="18">
        <v>450002020000000</v>
      </c>
      <c r="M72" s="2" t="s">
        <v>7</v>
      </c>
      <c r="N72" s="2" t="s">
        <v>5</v>
      </c>
      <c r="O72" s="17"/>
    </row>
    <row r="73" spans="1:15" x14ac:dyDescent="0.25">
      <c r="A73" s="1" t="s">
        <v>456</v>
      </c>
      <c r="B73" s="2" t="s">
        <v>41</v>
      </c>
      <c r="C73" s="3">
        <v>5313601</v>
      </c>
      <c r="D73" s="3">
        <v>2</v>
      </c>
      <c r="E73" s="2" t="s">
        <v>404</v>
      </c>
      <c r="F73" s="3" t="s">
        <v>402</v>
      </c>
      <c r="G73" s="20"/>
      <c r="H73" s="21"/>
      <c r="I73" s="21"/>
      <c r="J73" s="47"/>
      <c r="K73" s="24"/>
      <c r="L73" s="18">
        <v>450003030000000</v>
      </c>
      <c r="M73" s="2" t="s">
        <v>40</v>
      </c>
      <c r="N73" s="2" t="s">
        <v>5</v>
      </c>
      <c r="O73" s="17"/>
    </row>
    <row r="74" spans="1:15" x14ac:dyDescent="0.25">
      <c r="A74" s="1" t="s">
        <v>456</v>
      </c>
      <c r="B74" s="2" t="s">
        <v>425</v>
      </c>
      <c r="C74" s="3">
        <v>9319611</v>
      </c>
      <c r="D74" s="3">
        <v>1</v>
      </c>
      <c r="E74" s="2" t="s">
        <v>211</v>
      </c>
      <c r="F74" s="3" t="s">
        <v>212</v>
      </c>
      <c r="G74" s="20" t="s">
        <v>211</v>
      </c>
      <c r="H74" s="21" t="s">
        <v>212</v>
      </c>
      <c r="I74" s="21">
        <v>14126</v>
      </c>
      <c r="J74" s="47">
        <v>450101000000000</v>
      </c>
      <c r="K74" s="24" t="s">
        <v>27</v>
      </c>
      <c r="L74" s="18">
        <v>450101000000000</v>
      </c>
      <c r="M74" s="2" t="s">
        <v>27</v>
      </c>
      <c r="N74" s="2" t="s">
        <v>18</v>
      </c>
      <c r="O74" s="17"/>
    </row>
    <row r="75" spans="1:15" x14ac:dyDescent="0.25">
      <c r="A75" s="1" t="s">
        <v>456</v>
      </c>
      <c r="B75" s="2" t="s">
        <v>3</v>
      </c>
      <c r="C75" s="3">
        <v>1160478</v>
      </c>
      <c r="D75" s="3">
        <v>2</v>
      </c>
      <c r="E75" s="2" t="s">
        <v>414</v>
      </c>
      <c r="F75" s="3" t="s">
        <v>417</v>
      </c>
      <c r="G75" s="20"/>
      <c r="H75" s="21"/>
      <c r="I75" s="21"/>
      <c r="J75" s="47"/>
      <c r="K75" s="24"/>
      <c r="L75" s="18">
        <v>450002040000000</v>
      </c>
      <c r="M75" s="2" t="s">
        <v>4</v>
      </c>
      <c r="N75" s="2" t="s">
        <v>5</v>
      </c>
      <c r="O75" s="17"/>
    </row>
    <row r="76" spans="1:15" x14ac:dyDescent="0.25">
      <c r="A76" s="1" t="s">
        <v>453</v>
      </c>
      <c r="B76" s="2" t="s">
        <v>166</v>
      </c>
      <c r="C76" s="3">
        <v>7293488</v>
      </c>
      <c r="D76" s="3">
        <v>2</v>
      </c>
      <c r="E76" s="2" t="s">
        <v>240</v>
      </c>
      <c r="F76" s="3" t="s">
        <v>438</v>
      </c>
      <c r="G76" s="20" t="s">
        <v>198</v>
      </c>
      <c r="H76" s="21" t="s">
        <v>234</v>
      </c>
      <c r="I76" s="21">
        <v>25681</v>
      </c>
      <c r="J76" s="47">
        <v>450007000000000</v>
      </c>
      <c r="K76" s="50" t="s">
        <v>82</v>
      </c>
      <c r="L76" s="18">
        <v>450007040000000</v>
      </c>
      <c r="M76" s="2" t="s">
        <v>73</v>
      </c>
      <c r="N76" s="2" t="s">
        <v>5</v>
      </c>
      <c r="O76" s="17"/>
    </row>
    <row r="77" spans="1:15" x14ac:dyDescent="0.25">
      <c r="A77" s="1" t="s">
        <v>456</v>
      </c>
      <c r="B77" s="2" t="s">
        <v>432</v>
      </c>
      <c r="C77" s="3">
        <v>9224530</v>
      </c>
      <c r="D77" s="3">
        <v>2</v>
      </c>
      <c r="E77" s="2" t="s">
        <v>230</v>
      </c>
      <c r="F77" s="3" t="s">
        <v>229</v>
      </c>
      <c r="G77" s="20" t="s">
        <v>230</v>
      </c>
      <c r="H77" s="21" t="s">
        <v>229</v>
      </c>
      <c r="I77" s="21">
        <v>25716</v>
      </c>
      <c r="J77" s="47">
        <v>450100000000000</v>
      </c>
      <c r="K77" s="50" t="s">
        <v>433</v>
      </c>
      <c r="L77" s="18">
        <v>450100000000000</v>
      </c>
      <c r="M77" s="2" t="s">
        <v>433</v>
      </c>
      <c r="N77" s="2" t="s">
        <v>18</v>
      </c>
      <c r="O77" s="17"/>
    </row>
    <row r="78" spans="1:15" x14ac:dyDescent="0.25">
      <c r="A78" s="1" t="s">
        <v>456</v>
      </c>
      <c r="B78" s="2" t="s">
        <v>76</v>
      </c>
      <c r="C78" s="3">
        <v>5785677</v>
      </c>
      <c r="D78" s="3">
        <v>2</v>
      </c>
      <c r="E78" s="2" t="s">
        <v>414</v>
      </c>
      <c r="F78" s="3" t="s">
        <v>439</v>
      </c>
      <c r="G78" s="20"/>
      <c r="H78" s="21"/>
      <c r="I78" s="21"/>
      <c r="J78" s="47"/>
      <c r="K78" s="25"/>
      <c r="L78" s="18">
        <v>450002040000000</v>
      </c>
      <c r="M78" s="2" t="s">
        <v>4</v>
      </c>
      <c r="N78" s="2" t="s">
        <v>5</v>
      </c>
      <c r="O78" s="17"/>
    </row>
    <row r="79" spans="1:15" x14ac:dyDescent="0.25">
      <c r="A79" s="1" t="s">
        <v>453</v>
      </c>
      <c r="B79" s="2" t="s">
        <v>138</v>
      </c>
      <c r="C79" s="3">
        <v>6486860</v>
      </c>
      <c r="D79" s="3">
        <v>1</v>
      </c>
      <c r="E79" s="2" t="s">
        <v>11</v>
      </c>
      <c r="F79" s="3" t="s">
        <v>12</v>
      </c>
      <c r="G79" s="20"/>
      <c r="H79" s="21"/>
      <c r="I79" s="21"/>
      <c r="J79" s="47"/>
      <c r="K79" s="25"/>
      <c r="L79" s="18">
        <v>450002040100000</v>
      </c>
      <c r="M79" s="2" t="s">
        <v>47</v>
      </c>
      <c r="N79" s="2" t="s">
        <v>5</v>
      </c>
      <c r="O79" s="17"/>
    </row>
    <row r="80" spans="1:15" x14ac:dyDescent="0.25">
      <c r="A80" s="1" t="s">
        <v>456</v>
      </c>
      <c r="B80" s="2" t="s">
        <v>182</v>
      </c>
      <c r="C80" s="3">
        <v>7733178</v>
      </c>
      <c r="D80" s="3">
        <v>2</v>
      </c>
      <c r="E80" s="2" t="s">
        <v>35</v>
      </c>
      <c r="F80" s="3" t="s">
        <v>89</v>
      </c>
      <c r="G80" s="20"/>
      <c r="H80" s="21"/>
      <c r="I80" s="21"/>
      <c r="J80" s="47"/>
      <c r="K80" s="24"/>
      <c r="L80" s="18">
        <v>450007030300000</v>
      </c>
      <c r="M80" s="2" t="s">
        <v>156</v>
      </c>
      <c r="N80" s="2" t="s">
        <v>5</v>
      </c>
      <c r="O80" s="17"/>
    </row>
    <row r="81" spans="1:15" x14ac:dyDescent="0.25">
      <c r="A81" s="1" t="s">
        <v>453</v>
      </c>
      <c r="B81" s="2" t="s">
        <v>157</v>
      </c>
      <c r="C81" s="3">
        <v>7265069</v>
      </c>
      <c r="D81" s="3">
        <v>1</v>
      </c>
      <c r="E81" s="2" t="s">
        <v>83</v>
      </c>
      <c r="F81" s="3" t="s">
        <v>120</v>
      </c>
      <c r="G81" s="20" t="s">
        <v>233</v>
      </c>
      <c r="H81" s="21" t="s">
        <v>231</v>
      </c>
      <c r="I81" s="21">
        <v>25693</v>
      </c>
      <c r="J81" s="47">
        <v>450007040000000</v>
      </c>
      <c r="K81" s="24" t="s">
        <v>471</v>
      </c>
      <c r="L81" s="18">
        <v>450007040200000</v>
      </c>
      <c r="M81" s="2" t="s">
        <v>78</v>
      </c>
      <c r="N81" s="2" t="s">
        <v>5</v>
      </c>
      <c r="O81" s="17"/>
    </row>
    <row r="82" spans="1:15" x14ac:dyDescent="0.25">
      <c r="A82" s="1" t="s">
        <v>453</v>
      </c>
      <c r="B82" s="2" t="s">
        <v>430</v>
      </c>
      <c r="C82" s="3">
        <v>9377816</v>
      </c>
      <c r="D82" s="3">
        <v>1</v>
      </c>
      <c r="E82" s="2" t="s">
        <v>236</v>
      </c>
      <c r="F82" s="3" t="s">
        <v>231</v>
      </c>
      <c r="G82" s="20" t="s">
        <v>236</v>
      </c>
      <c r="H82" s="21" t="s">
        <v>231</v>
      </c>
      <c r="I82" s="21">
        <v>25698</v>
      </c>
      <c r="J82" s="47">
        <v>450200000000000</v>
      </c>
      <c r="K82" s="50" t="s">
        <v>431</v>
      </c>
      <c r="L82" s="18">
        <v>450200000000000</v>
      </c>
      <c r="M82" s="2" t="s">
        <v>431</v>
      </c>
      <c r="N82" s="2" t="s">
        <v>18</v>
      </c>
      <c r="O82" s="17"/>
    </row>
    <row r="83" spans="1:15" x14ac:dyDescent="0.25">
      <c r="A83" s="1" t="s">
        <v>453</v>
      </c>
      <c r="B83" s="2" t="s">
        <v>173</v>
      </c>
      <c r="C83" s="3">
        <v>7340877</v>
      </c>
      <c r="D83" s="3">
        <v>1</v>
      </c>
      <c r="E83" s="2" t="s">
        <v>83</v>
      </c>
      <c r="F83" s="3" t="s">
        <v>120</v>
      </c>
      <c r="G83" s="20" t="s">
        <v>232</v>
      </c>
      <c r="H83" s="21" t="s">
        <v>229</v>
      </c>
      <c r="I83" s="21">
        <v>25710</v>
      </c>
      <c r="J83" s="47">
        <v>450007030100000</v>
      </c>
      <c r="K83" s="25" t="s">
        <v>95</v>
      </c>
      <c r="L83" s="18">
        <v>450007030100000</v>
      </c>
      <c r="M83" s="2" t="s">
        <v>95</v>
      </c>
      <c r="N83" s="2" t="s">
        <v>5</v>
      </c>
      <c r="O83" s="17"/>
    </row>
    <row r="84" spans="1:15" x14ac:dyDescent="0.25">
      <c r="A84" s="1" t="s">
        <v>453</v>
      </c>
      <c r="B84" s="2" t="s">
        <v>167</v>
      </c>
      <c r="C84" s="3">
        <v>7309970</v>
      </c>
      <c r="D84" s="3">
        <v>1</v>
      </c>
      <c r="E84" s="2" t="s">
        <v>35</v>
      </c>
      <c r="F84" s="3" t="s">
        <v>86</v>
      </c>
      <c r="G84" s="20" t="s">
        <v>232</v>
      </c>
      <c r="H84" s="21" t="s">
        <v>229</v>
      </c>
      <c r="I84" s="21">
        <v>25702</v>
      </c>
      <c r="J84" s="47">
        <v>450002020200000</v>
      </c>
      <c r="K84" s="25" t="s">
        <v>17</v>
      </c>
      <c r="L84" s="18">
        <v>450002020100000</v>
      </c>
      <c r="M84" s="2" t="s">
        <v>91</v>
      </c>
      <c r="N84" s="2" t="s">
        <v>5</v>
      </c>
      <c r="O84" s="17"/>
    </row>
    <row r="85" spans="1:15" x14ac:dyDescent="0.25">
      <c r="A85" s="1" t="s">
        <v>453</v>
      </c>
      <c r="B85" s="2" t="s">
        <v>195</v>
      </c>
      <c r="C85" s="3">
        <v>8104433</v>
      </c>
      <c r="D85" s="3">
        <v>1</v>
      </c>
      <c r="E85" s="2" t="s">
        <v>52</v>
      </c>
      <c r="F85" s="3" t="s">
        <v>53</v>
      </c>
      <c r="G85" s="20"/>
      <c r="H85" s="21"/>
      <c r="I85" s="21"/>
      <c r="J85" s="47"/>
      <c r="K85" s="25"/>
      <c r="L85" s="18">
        <v>450002020200000</v>
      </c>
      <c r="M85" s="2" t="s">
        <v>17</v>
      </c>
      <c r="N85" s="2" t="s">
        <v>5</v>
      </c>
      <c r="O85" s="17"/>
    </row>
    <row r="86" spans="1:15" x14ac:dyDescent="0.25">
      <c r="A86" s="1" t="s">
        <v>453</v>
      </c>
      <c r="B86" s="2" t="s">
        <v>185</v>
      </c>
      <c r="C86" s="3">
        <v>7829035</v>
      </c>
      <c r="D86" s="3">
        <v>1</v>
      </c>
      <c r="E86" s="2" t="s">
        <v>11</v>
      </c>
      <c r="F86" s="3" t="s">
        <v>59</v>
      </c>
      <c r="G86" s="20"/>
      <c r="H86" s="21"/>
      <c r="I86" s="21"/>
      <c r="J86" s="47"/>
      <c r="K86" s="24"/>
      <c r="L86" s="18">
        <v>450003020100000</v>
      </c>
      <c r="M86" s="2" t="s">
        <v>49</v>
      </c>
      <c r="N86" s="2" t="s">
        <v>5</v>
      </c>
      <c r="O86" s="17"/>
    </row>
    <row r="87" spans="1:15" x14ac:dyDescent="0.25">
      <c r="A87" s="1" t="s">
        <v>453</v>
      </c>
      <c r="B87" s="2" t="s">
        <v>110</v>
      </c>
      <c r="C87" s="3">
        <v>6274731</v>
      </c>
      <c r="D87" s="3">
        <v>1</v>
      </c>
      <c r="E87" s="2" t="s">
        <v>15</v>
      </c>
      <c r="F87" s="3" t="s">
        <v>16</v>
      </c>
      <c r="G87" s="20"/>
      <c r="H87" s="21"/>
      <c r="I87" s="21"/>
      <c r="J87" s="47"/>
      <c r="K87" s="24"/>
      <c r="L87" s="18">
        <v>450003030000000</v>
      </c>
      <c r="M87" s="2" t="s">
        <v>40</v>
      </c>
      <c r="N87" s="2" t="s">
        <v>5</v>
      </c>
      <c r="O87" s="17"/>
    </row>
    <row r="88" spans="1:15" x14ac:dyDescent="0.25">
      <c r="A88" s="1" t="s">
        <v>453</v>
      </c>
      <c r="B88" s="2" t="s">
        <v>455</v>
      </c>
      <c r="C88" s="3">
        <v>9407464</v>
      </c>
      <c r="D88" s="3">
        <v>1</v>
      </c>
      <c r="E88" s="2" t="s">
        <v>233</v>
      </c>
      <c r="F88" s="3" t="s">
        <v>231</v>
      </c>
      <c r="G88" s="20" t="s">
        <v>233</v>
      </c>
      <c r="H88" s="21" t="s">
        <v>231</v>
      </c>
      <c r="I88" s="21">
        <v>25689</v>
      </c>
      <c r="J88" s="47">
        <v>450001060000000</v>
      </c>
      <c r="K88" s="24" t="s">
        <v>257</v>
      </c>
      <c r="L88" s="18">
        <v>450001060000000</v>
      </c>
      <c r="M88" s="2" t="s">
        <v>244</v>
      </c>
      <c r="N88" s="2" t="s">
        <v>18</v>
      </c>
      <c r="O88" s="17"/>
    </row>
    <row r="89" spans="1:15" x14ac:dyDescent="0.25">
      <c r="A89" s="1" t="s">
        <v>456</v>
      </c>
      <c r="B89" s="2" t="s">
        <v>142</v>
      </c>
      <c r="C89" s="3">
        <v>6494901</v>
      </c>
      <c r="D89" s="3">
        <v>1</v>
      </c>
      <c r="E89" s="2" t="s">
        <v>404</v>
      </c>
      <c r="F89" s="3" t="s">
        <v>402</v>
      </c>
      <c r="G89" s="20"/>
      <c r="H89" s="21"/>
      <c r="I89" s="21"/>
      <c r="J89" s="47"/>
      <c r="K89" s="24"/>
      <c r="L89" s="18">
        <v>450003030100000</v>
      </c>
      <c r="M89" s="2" t="s">
        <v>223</v>
      </c>
      <c r="N89" s="2" t="s">
        <v>5</v>
      </c>
      <c r="O89" s="17"/>
    </row>
    <row r="90" spans="1:15" x14ac:dyDescent="0.25">
      <c r="A90" s="1" t="s">
        <v>456</v>
      </c>
      <c r="B90" s="2" t="s">
        <v>134</v>
      </c>
      <c r="C90" s="3">
        <v>6458211</v>
      </c>
      <c r="D90" s="3">
        <v>1</v>
      </c>
      <c r="E90" s="2" t="s">
        <v>404</v>
      </c>
      <c r="F90" s="3" t="s">
        <v>402</v>
      </c>
      <c r="G90" s="20"/>
      <c r="H90" s="21"/>
      <c r="I90" s="21"/>
      <c r="J90" s="47"/>
      <c r="K90" s="24"/>
      <c r="L90" s="18">
        <v>450007020000000</v>
      </c>
      <c r="M90" s="2" t="s">
        <v>13</v>
      </c>
      <c r="N90" s="2" t="s">
        <v>5</v>
      </c>
      <c r="O90" s="17"/>
    </row>
    <row r="91" spans="1:15" x14ac:dyDescent="0.25">
      <c r="A91" s="1" t="s">
        <v>453</v>
      </c>
      <c r="B91" s="2" t="s">
        <v>98</v>
      </c>
      <c r="C91" s="3">
        <v>6113532</v>
      </c>
      <c r="D91" s="3">
        <v>2</v>
      </c>
      <c r="E91" s="2" t="s">
        <v>29</v>
      </c>
      <c r="F91" s="3" t="s">
        <v>227</v>
      </c>
      <c r="G91" s="20" t="s">
        <v>29</v>
      </c>
      <c r="H91" s="21" t="s">
        <v>227</v>
      </c>
      <c r="I91" s="21">
        <v>14099</v>
      </c>
      <c r="J91" s="47">
        <v>450003030100000</v>
      </c>
      <c r="K91" s="24" t="s">
        <v>223</v>
      </c>
      <c r="L91" s="18">
        <v>450003030100000</v>
      </c>
      <c r="M91" s="2" t="s">
        <v>223</v>
      </c>
      <c r="N91" s="2" t="s">
        <v>18</v>
      </c>
      <c r="O91" s="17"/>
    </row>
    <row r="92" spans="1:15" x14ac:dyDescent="0.25">
      <c r="A92" s="1" t="s">
        <v>456</v>
      </c>
      <c r="B92" s="48" t="s">
        <v>400</v>
      </c>
      <c r="C92" s="3">
        <v>7618409</v>
      </c>
      <c r="D92" s="3">
        <v>4</v>
      </c>
      <c r="E92" s="2" t="s">
        <v>83</v>
      </c>
      <c r="F92" s="3" t="s">
        <v>87</v>
      </c>
      <c r="G92" s="21"/>
      <c r="H92" s="21"/>
      <c r="I92" s="21"/>
      <c r="J92" s="47"/>
      <c r="K92" s="49"/>
      <c r="L92" s="18">
        <v>450101000000000</v>
      </c>
      <c r="M92" s="2" t="s">
        <v>27</v>
      </c>
      <c r="N92" s="2" t="s">
        <v>5</v>
      </c>
      <c r="O92" s="17"/>
    </row>
    <row r="93" spans="1:15" x14ac:dyDescent="0.25">
      <c r="A93" s="1" t="s">
        <v>456</v>
      </c>
      <c r="B93" s="2" t="s">
        <v>54</v>
      </c>
      <c r="C93" s="3">
        <v>5423074</v>
      </c>
      <c r="D93" s="3">
        <v>2</v>
      </c>
      <c r="E93" s="2" t="s">
        <v>11</v>
      </c>
      <c r="F93" s="3" t="s">
        <v>12</v>
      </c>
      <c r="G93" s="20"/>
      <c r="H93" s="21"/>
      <c r="I93" s="21"/>
      <c r="J93" s="47"/>
      <c r="K93" s="25"/>
      <c r="L93" s="18">
        <v>450003020100000</v>
      </c>
      <c r="M93" s="2" t="s">
        <v>49</v>
      </c>
      <c r="N93" s="2" t="s">
        <v>5</v>
      </c>
      <c r="O93" s="17"/>
    </row>
    <row r="94" spans="1:15" x14ac:dyDescent="0.25">
      <c r="A94" s="1" t="s">
        <v>456</v>
      </c>
      <c r="B94" s="2" t="s">
        <v>192</v>
      </c>
      <c r="C94" s="3">
        <v>7978839</v>
      </c>
      <c r="D94" s="3">
        <v>1</v>
      </c>
      <c r="E94" s="2" t="s">
        <v>35</v>
      </c>
      <c r="F94" s="3" t="s">
        <v>161</v>
      </c>
      <c r="G94" s="20" t="s">
        <v>29</v>
      </c>
      <c r="H94" s="21" t="s">
        <v>227</v>
      </c>
      <c r="I94" s="21">
        <v>25784</v>
      </c>
      <c r="J94" s="47">
        <v>450007020000000</v>
      </c>
      <c r="K94" s="24" t="s">
        <v>13</v>
      </c>
      <c r="L94" s="18">
        <v>450007020000000</v>
      </c>
      <c r="M94" s="2" t="s">
        <v>13</v>
      </c>
      <c r="N94" s="2" t="s">
        <v>5</v>
      </c>
      <c r="O94" s="17"/>
    </row>
    <row r="95" spans="1:15" x14ac:dyDescent="0.25">
      <c r="A95" s="1" t="s">
        <v>456</v>
      </c>
      <c r="B95" s="2" t="s">
        <v>140</v>
      </c>
      <c r="C95" s="3">
        <v>6490930</v>
      </c>
      <c r="D95" s="3">
        <v>3</v>
      </c>
      <c r="E95" s="2" t="s">
        <v>232</v>
      </c>
      <c r="F95" s="3" t="s">
        <v>229</v>
      </c>
      <c r="G95" s="20" t="s">
        <v>232</v>
      </c>
      <c r="H95" s="21" t="s">
        <v>229</v>
      </c>
      <c r="I95" s="21">
        <v>25707</v>
      </c>
      <c r="J95" s="47">
        <v>450004020200000</v>
      </c>
      <c r="K95" s="54" t="s">
        <v>254</v>
      </c>
      <c r="L95" s="18">
        <v>450003030100000</v>
      </c>
      <c r="M95" s="2" t="s">
        <v>223</v>
      </c>
      <c r="N95" s="2" t="s">
        <v>18</v>
      </c>
      <c r="O95" s="17"/>
    </row>
    <row r="96" spans="1:15" x14ac:dyDescent="0.25">
      <c r="A96" s="1" t="s">
        <v>453</v>
      </c>
      <c r="B96" s="2" t="s">
        <v>51</v>
      </c>
      <c r="C96" s="3">
        <v>5386713</v>
      </c>
      <c r="D96" s="3">
        <v>3</v>
      </c>
      <c r="E96" s="2" t="s">
        <v>154</v>
      </c>
      <c r="F96" s="3" t="s">
        <v>180</v>
      </c>
      <c r="G96" s="20" t="s">
        <v>233</v>
      </c>
      <c r="H96" s="21" t="s">
        <v>231</v>
      </c>
      <c r="I96" s="21">
        <v>25690</v>
      </c>
      <c r="J96" s="47">
        <v>450004020000000</v>
      </c>
      <c r="K96" s="24" t="s">
        <v>358</v>
      </c>
      <c r="L96" s="18">
        <v>450003000000000</v>
      </c>
      <c r="M96" s="2" t="s">
        <v>222</v>
      </c>
      <c r="N96" s="2" t="s">
        <v>5</v>
      </c>
      <c r="O96" s="17"/>
    </row>
    <row r="97" spans="1:15" x14ac:dyDescent="0.25">
      <c r="A97" s="1" t="s">
        <v>453</v>
      </c>
      <c r="B97" s="2" t="s">
        <v>77</v>
      </c>
      <c r="C97" s="3">
        <v>5797969</v>
      </c>
      <c r="D97" s="3">
        <v>1</v>
      </c>
      <c r="E97" s="2" t="s">
        <v>21</v>
      </c>
      <c r="F97" s="3" t="s">
        <v>22</v>
      </c>
      <c r="G97" s="20"/>
      <c r="H97" s="21"/>
      <c r="I97" s="21"/>
      <c r="J97" s="47"/>
      <c r="K97" s="25"/>
      <c r="L97" s="18">
        <v>450007020000000</v>
      </c>
      <c r="M97" s="2" t="s">
        <v>13</v>
      </c>
      <c r="N97" s="2" t="s">
        <v>23</v>
      </c>
      <c r="O97" s="17"/>
    </row>
    <row r="98" spans="1:15" x14ac:dyDescent="0.25">
      <c r="A98" s="1" t="s">
        <v>453</v>
      </c>
      <c r="B98" s="58" t="s">
        <v>472</v>
      </c>
      <c r="C98" s="3">
        <v>7618760</v>
      </c>
      <c r="D98" s="3">
        <v>2</v>
      </c>
      <c r="E98" s="2" t="s">
        <v>473</v>
      </c>
      <c r="F98" s="3" t="s">
        <v>86</v>
      </c>
      <c r="G98" s="20"/>
      <c r="H98" s="21"/>
      <c r="I98" s="21"/>
      <c r="J98" s="47"/>
      <c r="K98" s="49"/>
      <c r="L98" s="18">
        <v>450100000010000</v>
      </c>
      <c r="M98" s="2" t="s">
        <v>31</v>
      </c>
      <c r="N98" s="2" t="s">
        <v>215</v>
      </c>
      <c r="O98" s="17" t="s">
        <v>259</v>
      </c>
    </row>
    <row r="99" spans="1:15" x14ac:dyDescent="0.25">
      <c r="A99" s="1" t="s">
        <v>453</v>
      </c>
      <c r="B99" s="2" t="s">
        <v>133</v>
      </c>
      <c r="C99" s="3">
        <v>6449859</v>
      </c>
      <c r="D99" s="3">
        <v>1</v>
      </c>
      <c r="E99" s="2" t="s">
        <v>404</v>
      </c>
      <c r="F99" s="3" t="s">
        <v>402</v>
      </c>
      <c r="G99" s="20"/>
      <c r="H99" s="21"/>
      <c r="I99" s="21"/>
      <c r="J99" s="47"/>
      <c r="K99" s="25"/>
      <c r="L99" s="18">
        <v>450100000010000</v>
      </c>
      <c r="M99" s="2" t="s">
        <v>31</v>
      </c>
      <c r="N99" s="2" t="s">
        <v>5</v>
      </c>
      <c r="O99" s="17"/>
    </row>
    <row r="100" spans="1:15" x14ac:dyDescent="0.25">
      <c r="A100" s="1" t="s">
        <v>453</v>
      </c>
      <c r="B100" s="2" t="s">
        <v>470</v>
      </c>
      <c r="C100" s="3">
        <v>9437789</v>
      </c>
      <c r="D100" s="3">
        <v>1</v>
      </c>
      <c r="E100" s="2" t="s">
        <v>230</v>
      </c>
      <c r="F100" s="3" t="s">
        <v>229</v>
      </c>
      <c r="G100" s="20" t="s">
        <v>230</v>
      </c>
      <c r="H100" s="21" t="s">
        <v>229</v>
      </c>
      <c r="I100" s="21">
        <v>25715</v>
      </c>
      <c r="J100" s="47">
        <v>450100000000000</v>
      </c>
      <c r="K100" s="49" t="s">
        <v>433</v>
      </c>
      <c r="L100" s="18">
        <v>450100000000000</v>
      </c>
      <c r="M100" s="2" t="s">
        <v>105</v>
      </c>
      <c r="N100" s="2" t="s">
        <v>18</v>
      </c>
      <c r="O100" s="17"/>
    </row>
    <row r="101" spans="1:15" x14ac:dyDescent="0.25">
      <c r="A101" s="1" t="s">
        <v>453</v>
      </c>
      <c r="B101" s="2" t="s">
        <v>186</v>
      </c>
      <c r="C101" s="3">
        <v>7862679</v>
      </c>
      <c r="D101" s="3">
        <v>1</v>
      </c>
      <c r="E101" s="2" t="s">
        <v>11</v>
      </c>
      <c r="F101" s="3" t="s">
        <v>149</v>
      </c>
      <c r="G101" s="20"/>
      <c r="H101" s="21"/>
      <c r="I101" s="21"/>
      <c r="J101" s="47"/>
      <c r="K101" s="25"/>
      <c r="L101" s="18">
        <v>450002000000000</v>
      </c>
      <c r="M101" s="2" t="s">
        <v>221</v>
      </c>
      <c r="N101" s="2" t="s">
        <v>5</v>
      </c>
      <c r="O101" s="17"/>
    </row>
    <row r="102" spans="1:15" x14ac:dyDescent="0.25">
      <c r="A102" s="1" t="s">
        <v>453</v>
      </c>
      <c r="B102" s="2" t="s">
        <v>169</v>
      </c>
      <c r="C102" s="3">
        <v>7332696</v>
      </c>
      <c r="D102" s="3">
        <v>1</v>
      </c>
      <c r="E102" s="2" t="s">
        <v>83</v>
      </c>
      <c r="F102" s="3" t="s">
        <v>120</v>
      </c>
      <c r="G102" s="20"/>
      <c r="H102" s="21"/>
      <c r="I102" s="21"/>
      <c r="J102" s="47"/>
      <c r="K102" s="24"/>
      <c r="L102" s="18">
        <v>450002040100000</v>
      </c>
      <c r="M102" s="2" t="s">
        <v>47</v>
      </c>
      <c r="N102" s="2" t="s">
        <v>5</v>
      </c>
      <c r="O102" s="17"/>
    </row>
    <row r="103" spans="1:15" x14ac:dyDescent="0.25">
      <c r="A103" s="1" t="s">
        <v>453</v>
      </c>
      <c r="B103" s="2" t="s">
        <v>422</v>
      </c>
      <c r="C103" s="3">
        <v>5521432</v>
      </c>
      <c r="D103" s="3">
        <v>7</v>
      </c>
      <c r="E103" s="2" t="s">
        <v>29</v>
      </c>
      <c r="F103" s="3" t="s">
        <v>227</v>
      </c>
      <c r="G103" s="20" t="s">
        <v>29</v>
      </c>
      <c r="H103" s="21" t="s">
        <v>227</v>
      </c>
      <c r="I103" s="21">
        <v>25721</v>
      </c>
      <c r="J103" s="47">
        <v>450002040000000</v>
      </c>
      <c r="K103" s="49" t="s">
        <v>423</v>
      </c>
      <c r="L103" s="18">
        <v>450002040000000</v>
      </c>
      <c r="M103" s="2" t="s">
        <v>423</v>
      </c>
      <c r="N103" s="2" t="s">
        <v>18</v>
      </c>
      <c r="O103" s="17"/>
    </row>
    <row r="104" spans="1:15" x14ac:dyDescent="0.25">
      <c r="A104" s="1" t="s">
        <v>453</v>
      </c>
      <c r="B104" s="2" t="s">
        <v>168</v>
      </c>
      <c r="C104" s="3">
        <v>7331649</v>
      </c>
      <c r="D104" s="3">
        <v>1</v>
      </c>
      <c r="E104" s="2" t="s">
        <v>35</v>
      </c>
      <c r="F104" s="3" t="s">
        <v>36</v>
      </c>
      <c r="G104" s="20" t="s">
        <v>29</v>
      </c>
      <c r="H104" s="21" t="s">
        <v>227</v>
      </c>
      <c r="I104" s="21">
        <v>25722</v>
      </c>
      <c r="J104" s="47">
        <v>450003020100000</v>
      </c>
      <c r="K104" s="24" t="s">
        <v>49</v>
      </c>
      <c r="L104" s="18">
        <v>450002040000000</v>
      </c>
      <c r="M104" s="2" t="s">
        <v>4</v>
      </c>
      <c r="N104" s="2" t="s">
        <v>5</v>
      </c>
      <c r="O104" s="17"/>
    </row>
    <row r="105" spans="1:15" x14ac:dyDescent="0.25">
      <c r="A105" s="1" t="s">
        <v>453</v>
      </c>
      <c r="B105" s="14" t="s">
        <v>458</v>
      </c>
      <c r="C105" s="3">
        <v>8335923</v>
      </c>
      <c r="D105" s="3">
        <v>5</v>
      </c>
      <c r="E105" s="2" t="s">
        <v>35</v>
      </c>
      <c r="F105" s="3" t="s">
        <v>440</v>
      </c>
      <c r="G105" s="20"/>
      <c r="H105" s="21"/>
      <c r="I105" s="21"/>
      <c r="J105" s="47"/>
      <c r="K105" s="24"/>
      <c r="L105" s="18">
        <v>450002040000000</v>
      </c>
      <c r="M105" s="2" t="s">
        <v>4</v>
      </c>
      <c r="N105" s="2" t="s">
        <v>5</v>
      </c>
      <c r="O105" s="17"/>
    </row>
    <row r="106" spans="1:15" x14ac:dyDescent="0.25">
      <c r="A106" s="1" t="s">
        <v>453</v>
      </c>
      <c r="B106" s="14" t="s">
        <v>459</v>
      </c>
      <c r="C106" s="3">
        <v>7813627</v>
      </c>
      <c r="D106" s="3">
        <v>1</v>
      </c>
      <c r="E106" s="2" t="s">
        <v>35</v>
      </c>
      <c r="F106" s="3" t="s">
        <v>161</v>
      </c>
      <c r="G106" s="20" t="s">
        <v>232</v>
      </c>
      <c r="H106" s="21" t="s">
        <v>229</v>
      </c>
      <c r="I106" s="21">
        <v>25714</v>
      </c>
      <c r="J106" s="47">
        <v>450007040200000</v>
      </c>
      <c r="K106" s="24" t="s">
        <v>78</v>
      </c>
      <c r="L106" s="18">
        <v>450007040000000</v>
      </c>
      <c r="M106" s="2" t="s">
        <v>73</v>
      </c>
      <c r="N106" s="2" t="s">
        <v>5</v>
      </c>
      <c r="O106" s="17"/>
    </row>
    <row r="107" spans="1:15" x14ac:dyDescent="0.25">
      <c r="A107" s="1" t="s">
        <v>453</v>
      </c>
      <c r="B107" s="48" t="s">
        <v>406</v>
      </c>
      <c r="C107" s="3">
        <v>7619146</v>
      </c>
      <c r="D107" s="3">
        <v>2</v>
      </c>
      <c r="E107" s="2" t="s">
        <v>407</v>
      </c>
      <c r="F107" s="3" t="s">
        <v>402</v>
      </c>
      <c r="G107" s="20"/>
      <c r="H107" s="21"/>
      <c r="I107" s="21"/>
      <c r="J107" s="47"/>
      <c r="K107" s="49"/>
      <c r="L107" s="18">
        <v>450100000010000</v>
      </c>
      <c r="M107" s="2" t="s">
        <v>31</v>
      </c>
      <c r="N107" s="2" t="s">
        <v>5</v>
      </c>
      <c r="O107" s="17"/>
    </row>
    <row r="108" spans="1:15" x14ac:dyDescent="0.25">
      <c r="A108" s="1" t="s">
        <v>456</v>
      </c>
      <c r="B108" s="2" t="s">
        <v>141</v>
      </c>
      <c r="C108" s="3">
        <v>6492339</v>
      </c>
      <c r="D108" s="3">
        <v>1</v>
      </c>
      <c r="E108" s="2" t="s">
        <v>83</v>
      </c>
      <c r="F108" s="3" t="s">
        <v>84</v>
      </c>
      <c r="G108" s="20"/>
      <c r="H108" s="21"/>
      <c r="I108" s="21"/>
      <c r="J108" s="47"/>
      <c r="K108" s="24"/>
      <c r="L108" s="18">
        <v>450003020000000</v>
      </c>
      <c r="M108" s="2" t="s">
        <v>128</v>
      </c>
      <c r="N108" s="2" t="s">
        <v>5</v>
      </c>
      <c r="O108" s="17"/>
    </row>
    <row r="109" spans="1:15" x14ac:dyDescent="0.25">
      <c r="A109" s="1" t="s">
        <v>456</v>
      </c>
      <c r="B109" s="2" t="s">
        <v>6</v>
      </c>
      <c r="C109" s="3">
        <v>1162454</v>
      </c>
      <c r="D109" s="3">
        <v>3</v>
      </c>
      <c r="E109" s="2" t="s">
        <v>39</v>
      </c>
      <c r="F109" s="3" t="s">
        <v>205</v>
      </c>
      <c r="G109" s="20"/>
      <c r="H109" s="21"/>
      <c r="I109" s="21"/>
      <c r="J109" s="47"/>
      <c r="K109" s="24"/>
      <c r="L109" s="18">
        <v>450002020000000</v>
      </c>
      <c r="M109" s="2" t="s">
        <v>7</v>
      </c>
      <c r="N109" s="2" t="s">
        <v>5</v>
      </c>
      <c r="O109" s="17"/>
    </row>
    <row r="110" spans="1:15" x14ac:dyDescent="0.25">
      <c r="A110" s="1" t="s">
        <v>456</v>
      </c>
      <c r="B110" s="2" t="s">
        <v>14</v>
      </c>
      <c r="C110" s="3">
        <v>5003393</v>
      </c>
      <c r="D110" s="3">
        <v>1</v>
      </c>
      <c r="E110" s="2" t="s">
        <v>83</v>
      </c>
      <c r="F110" s="3" t="s">
        <v>435</v>
      </c>
      <c r="G110" s="20"/>
      <c r="H110" s="21"/>
      <c r="I110" s="21"/>
      <c r="J110" s="47"/>
      <c r="K110" s="24"/>
      <c r="L110" s="18">
        <v>450002020000000</v>
      </c>
      <c r="M110" s="2" t="s">
        <v>7</v>
      </c>
      <c r="N110" s="2" t="s">
        <v>5</v>
      </c>
      <c r="O110" s="17"/>
    </row>
    <row r="111" spans="1:15" x14ac:dyDescent="0.25">
      <c r="A111" s="1" t="s">
        <v>453</v>
      </c>
      <c r="B111" s="2" t="s">
        <v>24</v>
      </c>
      <c r="C111" s="3">
        <v>5119430</v>
      </c>
      <c r="D111" s="3">
        <v>1</v>
      </c>
      <c r="E111" s="2" t="s">
        <v>25</v>
      </c>
      <c r="F111" s="3" t="s">
        <v>26</v>
      </c>
      <c r="G111" s="20" t="s">
        <v>232</v>
      </c>
      <c r="H111" s="21" t="s">
        <v>229</v>
      </c>
      <c r="I111" s="21">
        <v>25711</v>
      </c>
      <c r="J111" s="47">
        <v>450007030200000</v>
      </c>
      <c r="K111" s="24" t="s">
        <v>255</v>
      </c>
      <c r="L111" s="18">
        <v>450101000000000</v>
      </c>
      <c r="M111" s="2" t="s">
        <v>27</v>
      </c>
      <c r="N111" s="2" t="s">
        <v>23</v>
      </c>
      <c r="O111" s="17"/>
    </row>
    <row r="112" spans="1:15" x14ac:dyDescent="0.25">
      <c r="A112" s="1" t="s">
        <v>453</v>
      </c>
      <c r="B112" s="2" t="s">
        <v>469</v>
      </c>
      <c r="C112" s="3">
        <v>9388290</v>
      </c>
      <c r="D112" s="3">
        <v>1</v>
      </c>
      <c r="E112" s="2" t="s">
        <v>463</v>
      </c>
      <c r="F112" s="3" t="s">
        <v>461</v>
      </c>
      <c r="G112" s="20"/>
      <c r="H112" s="21"/>
      <c r="I112" s="21"/>
      <c r="J112" s="47"/>
      <c r="K112" s="24"/>
      <c r="L112" s="18">
        <v>450002040000000</v>
      </c>
      <c r="M112" s="2" t="s">
        <v>4</v>
      </c>
      <c r="N112" s="2" t="s">
        <v>5</v>
      </c>
      <c r="O112" s="17"/>
    </row>
    <row r="113" spans="1:15" x14ac:dyDescent="0.25">
      <c r="A113" s="1" t="s">
        <v>453</v>
      </c>
      <c r="B113" s="2" t="s">
        <v>408</v>
      </c>
      <c r="C113" s="3">
        <v>8787174</v>
      </c>
      <c r="D113" s="3">
        <v>1</v>
      </c>
      <c r="E113" s="2" t="s">
        <v>35</v>
      </c>
      <c r="F113" s="3" t="s">
        <v>409</v>
      </c>
      <c r="G113" s="20"/>
      <c r="H113" s="21"/>
      <c r="I113" s="21"/>
      <c r="J113" s="47"/>
      <c r="K113" s="51"/>
      <c r="L113" s="18">
        <v>450007030000000</v>
      </c>
      <c r="M113" s="2" t="s">
        <v>101</v>
      </c>
      <c r="N113" s="2" t="s">
        <v>5</v>
      </c>
      <c r="O113" s="17"/>
    </row>
    <row r="114" spans="1:15" x14ac:dyDescent="0.25">
      <c r="A114" s="1" t="s">
        <v>456</v>
      </c>
      <c r="B114" s="2" t="s">
        <v>113</v>
      </c>
      <c r="C114" s="3">
        <v>6289886</v>
      </c>
      <c r="D114" s="3">
        <v>1</v>
      </c>
      <c r="E114" s="2" t="s">
        <v>39</v>
      </c>
      <c r="F114" s="3" t="s">
        <v>205</v>
      </c>
      <c r="G114" s="20"/>
      <c r="H114" s="21"/>
      <c r="I114" s="21"/>
      <c r="J114" s="47"/>
      <c r="K114" s="25"/>
      <c r="L114" s="18">
        <v>450002000200000</v>
      </c>
      <c r="M114" s="2" t="s">
        <v>45</v>
      </c>
      <c r="N114" s="2" t="s">
        <v>5</v>
      </c>
      <c r="O114" s="17"/>
    </row>
    <row r="115" spans="1:15" x14ac:dyDescent="0.25">
      <c r="A115" s="1" t="s">
        <v>456</v>
      </c>
      <c r="B115" s="2" t="s">
        <v>237</v>
      </c>
      <c r="C115" s="3">
        <v>9122648</v>
      </c>
      <c r="D115" s="3">
        <v>1</v>
      </c>
      <c r="E115" s="2" t="s">
        <v>52</v>
      </c>
      <c r="F115" s="3" t="s">
        <v>238</v>
      </c>
      <c r="G115" s="20"/>
      <c r="H115" s="21"/>
      <c r="I115" s="21"/>
      <c r="J115" s="47"/>
      <c r="K115" s="25"/>
      <c r="L115" s="18">
        <v>450003020100000</v>
      </c>
      <c r="M115" s="2" t="s">
        <v>49</v>
      </c>
      <c r="N115" s="2" t="s">
        <v>5</v>
      </c>
      <c r="O115" s="17"/>
    </row>
    <row r="116" spans="1:15" x14ac:dyDescent="0.25">
      <c r="A116" s="1" t="s">
        <v>456</v>
      </c>
      <c r="B116" s="2" t="s">
        <v>38</v>
      </c>
      <c r="C116" s="3">
        <v>5309239</v>
      </c>
      <c r="D116" s="3">
        <v>3</v>
      </c>
      <c r="E116" s="2" t="s">
        <v>39</v>
      </c>
      <c r="F116" s="3" t="s">
        <v>205</v>
      </c>
      <c r="G116" s="20"/>
      <c r="H116" s="21"/>
      <c r="I116" s="21"/>
      <c r="J116" s="47"/>
      <c r="K116" s="24"/>
      <c r="L116" s="18">
        <v>450003030000000</v>
      </c>
      <c r="M116" s="2" t="s">
        <v>40</v>
      </c>
      <c r="N116" s="2" t="s">
        <v>5</v>
      </c>
      <c r="O116" s="17"/>
    </row>
    <row r="117" spans="1:15" x14ac:dyDescent="0.25">
      <c r="A117" s="1" t="s">
        <v>456</v>
      </c>
      <c r="B117" s="2" t="s">
        <v>177</v>
      </c>
      <c r="C117" s="3">
        <v>7411138</v>
      </c>
      <c r="D117" s="3">
        <v>1</v>
      </c>
      <c r="E117" s="2" t="s">
        <v>11</v>
      </c>
      <c r="F117" s="3" t="s">
        <v>32</v>
      </c>
      <c r="G117" s="20"/>
      <c r="H117" s="21"/>
      <c r="I117" s="21"/>
      <c r="J117" s="47"/>
      <c r="K117" s="24"/>
      <c r="L117" s="18">
        <v>450003030000000</v>
      </c>
      <c r="M117" s="2" t="s">
        <v>40</v>
      </c>
      <c r="N117" s="2" t="s">
        <v>5</v>
      </c>
      <c r="O117" s="17"/>
    </row>
    <row r="118" spans="1:15" x14ac:dyDescent="0.25">
      <c r="A118" s="1" t="s">
        <v>453</v>
      </c>
      <c r="B118" s="2" t="s">
        <v>155</v>
      </c>
      <c r="C118" s="3">
        <v>7249071</v>
      </c>
      <c r="D118" s="3">
        <v>1</v>
      </c>
      <c r="E118" s="2" t="s">
        <v>415</v>
      </c>
      <c r="F118" s="3" t="s">
        <v>441</v>
      </c>
      <c r="G118" s="20"/>
      <c r="H118" s="21"/>
      <c r="I118" s="21"/>
      <c r="J118" s="47"/>
      <c r="K118" s="24"/>
      <c r="L118" s="18">
        <v>450002040000000</v>
      </c>
      <c r="M118" s="2" t="s">
        <v>4</v>
      </c>
      <c r="N118" s="2" t="s">
        <v>5</v>
      </c>
      <c r="O118" s="17"/>
    </row>
    <row r="119" spans="1:15" x14ac:dyDescent="0.25">
      <c r="A119" s="1" t="s">
        <v>456</v>
      </c>
      <c r="B119" s="2" t="s">
        <v>67</v>
      </c>
      <c r="C119" s="3">
        <v>5728568</v>
      </c>
      <c r="D119" s="3">
        <v>3</v>
      </c>
      <c r="E119" s="2" t="s">
        <v>404</v>
      </c>
      <c r="F119" s="3" t="s">
        <v>402</v>
      </c>
      <c r="G119" s="20"/>
      <c r="H119" s="21"/>
      <c r="I119" s="21"/>
      <c r="J119" s="47"/>
      <c r="K119" s="24"/>
      <c r="L119" s="18">
        <v>450001050000000</v>
      </c>
      <c r="M119" s="2" t="s">
        <v>427</v>
      </c>
      <c r="N119" s="2" t="s">
        <v>5</v>
      </c>
      <c r="O119" s="17"/>
    </row>
    <row r="120" spans="1:15" x14ac:dyDescent="0.25">
      <c r="A120" s="1" t="s">
        <v>456</v>
      </c>
      <c r="B120" s="2" t="s">
        <v>153</v>
      </c>
      <c r="C120" s="3">
        <v>7245556</v>
      </c>
      <c r="D120" s="3">
        <v>2</v>
      </c>
      <c r="E120" s="2" t="s">
        <v>154</v>
      </c>
      <c r="F120" s="3" t="s">
        <v>442</v>
      </c>
      <c r="G120" s="20" t="s">
        <v>233</v>
      </c>
      <c r="H120" s="21" t="s">
        <v>231</v>
      </c>
      <c r="I120" s="21">
        <v>25688</v>
      </c>
      <c r="J120" s="47">
        <v>450003030000000</v>
      </c>
      <c r="K120" s="24" t="s">
        <v>40</v>
      </c>
      <c r="L120" s="18">
        <v>450004020000000</v>
      </c>
      <c r="M120" s="2" t="s">
        <v>104</v>
      </c>
      <c r="N120" s="2" t="s">
        <v>5</v>
      </c>
      <c r="O120" s="17"/>
    </row>
    <row r="121" spans="1:15" x14ac:dyDescent="0.25">
      <c r="A121" s="1" t="s">
        <v>456</v>
      </c>
      <c r="B121" s="2" t="s">
        <v>65</v>
      </c>
      <c r="C121" s="3">
        <v>5707145</v>
      </c>
      <c r="D121" s="3">
        <v>3</v>
      </c>
      <c r="E121" s="2" t="s">
        <v>404</v>
      </c>
      <c r="F121" s="3" t="s">
        <v>402</v>
      </c>
      <c r="G121" s="20"/>
      <c r="H121" s="21"/>
      <c r="I121" s="21"/>
      <c r="J121" s="47"/>
      <c r="K121" s="24"/>
      <c r="L121" s="18">
        <v>450003030100000</v>
      </c>
      <c r="M121" s="2" t="s">
        <v>223</v>
      </c>
      <c r="N121" s="2" t="s">
        <v>5</v>
      </c>
      <c r="O121" s="17"/>
    </row>
    <row r="122" spans="1:15" x14ac:dyDescent="0.25">
      <c r="A122" s="1" t="s">
        <v>456</v>
      </c>
      <c r="B122" s="2" t="s">
        <v>79</v>
      </c>
      <c r="C122" s="3">
        <v>5817242</v>
      </c>
      <c r="D122" s="3">
        <v>2</v>
      </c>
      <c r="E122" s="2" t="s">
        <v>404</v>
      </c>
      <c r="F122" s="3" t="s">
        <v>402</v>
      </c>
      <c r="G122" s="20"/>
      <c r="H122" s="21"/>
      <c r="I122" s="21"/>
      <c r="J122" s="47"/>
      <c r="K122" s="24"/>
      <c r="L122" s="18">
        <v>450007040000000</v>
      </c>
      <c r="M122" s="2" t="s">
        <v>73</v>
      </c>
      <c r="N122" s="2" t="s">
        <v>5</v>
      </c>
      <c r="O122" s="17"/>
    </row>
    <row r="123" spans="1:15" x14ac:dyDescent="0.25">
      <c r="A123" s="1" t="s">
        <v>456</v>
      </c>
      <c r="B123" s="2" t="s">
        <v>176</v>
      </c>
      <c r="C123" s="3">
        <v>7408498</v>
      </c>
      <c r="D123" s="3">
        <v>1</v>
      </c>
      <c r="E123" s="2" t="s">
        <v>11</v>
      </c>
      <c r="F123" s="3" t="s">
        <v>32</v>
      </c>
      <c r="G123" s="20"/>
      <c r="H123" s="21"/>
      <c r="I123" s="21"/>
      <c r="J123" s="47"/>
      <c r="K123" s="24"/>
      <c r="L123" s="18">
        <v>450003020000000</v>
      </c>
      <c r="M123" s="2" t="s">
        <v>128</v>
      </c>
      <c r="N123" s="2" t="s">
        <v>5</v>
      </c>
      <c r="O123" s="17"/>
    </row>
    <row r="124" spans="1:15" x14ac:dyDescent="0.25">
      <c r="A124" s="1" t="s">
        <v>456</v>
      </c>
      <c r="B124" s="2" t="s">
        <v>94</v>
      </c>
      <c r="C124" s="3">
        <v>6034969</v>
      </c>
      <c r="D124" s="3">
        <v>1</v>
      </c>
      <c r="E124" s="2" t="s">
        <v>83</v>
      </c>
      <c r="F124" s="3" t="s">
        <v>97</v>
      </c>
      <c r="G124" s="20"/>
      <c r="H124" s="21"/>
      <c r="I124" s="21"/>
      <c r="J124" s="47"/>
      <c r="K124" s="24"/>
      <c r="L124" s="18">
        <v>450007030100000</v>
      </c>
      <c r="M124" s="2" t="s">
        <v>95</v>
      </c>
      <c r="N124" s="2" t="s">
        <v>5</v>
      </c>
      <c r="O124" s="17"/>
    </row>
    <row r="125" spans="1:15" x14ac:dyDescent="0.25">
      <c r="A125" s="1" t="s">
        <v>453</v>
      </c>
      <c r="B125" s="2" t="s">
        <v>112</v>
      </c>
      <c r="C125" s="3">
        <v>6281150</v>
      </c>
      <c r="D125" s="3">
        <v>2</v>
      </c>
      <c r="E125" s="2" t="s">
        <v>83</v>
      </c>
      <c r="F125" s="3" t="s">
        <v>84</v>
      </c>
      <c r="G125" s="20"/>
      <c r="H125" s="21"/>
      <c r="I125" s="21"/>
      <c r="J125" s="47"/>
      <c r="K125" s="24"/>
      <c r="L125" s="18">
        <v>450007020000000</v>
      </c>
      <c r="M125" s="2" t="s">
        <v>13</v>
      </c>
      <c r="N125" s="2" t="s">
        <v>5</v>
      </c>
      <c r="O125" s="17"/>
    </row>
    <row r="126" spans="1:15" x14ac:dyDescent="0.25">
      <c r="A126" s="1" t="s">
        <v>453</v>
      </c>
      <c r="B126" s="2" t="s">
        <v>162</v>
      </c>
      <c r="C126" s="3">
        <v>7288191</v>
      </c>
      <c r="D126" s="3">
        <v>1</v>
      </c>
      <c r="E126" s="2" t="s">
        <v>35</v>
      </c>
      <c r="F126" s="3" t="s">
        <v>86</v>
      </c>
      <c r="G126" s="20"/>
      <c r="H126" s="21"/>
      <c r="I126" s="21"/>
      <c r="J126" s="47"/>
      <c r="K126" s="24"/>
      <c r="L126" s="18">
        <v>450002020000000</v>
      </c>
      <c r="M126" s="2" t="s">
        <v>7</v>
      </c>
      <c r="N126" s="2" t="s">
        <v>5</v>
      </c>
      <c r="O126" s="17"/>
    </row>
    <row r="127" spans="1:15" x14ac:dyDescent="0.25">
      <c r="A127" s="1" t="s">
        <v>453</v>
      </c>
      <c r="B127" s="2" t="s">
        <v>170</v>
      </c>
      <c r="C127" s="3">
        <v>7333269</v>
      </c>
      <c r="D127" s="3">
        <v>1</v>
      </c>
      <c r="E127" s="2" t="s">
        <v>415</v>
      </c>
      <c r="F127" s="3" t="s">
        <v>475</v>
      </c>
      <c r="G127" s="20" t="s">
        <v>233</v>
      </c>
      <c r="H127" s="21" t="s">
        <v>231</v>
      </c>
      <c r="I127" s="21">
        <v>25686</v>
      </c>
      <c r="J127" s="47">
        <v>450002040000000</v>
      </c>
      <c r="K127" s="50" t="s">
        <v>423</v>
      </c>
      <c r="L127" s="18">
        <v>450002040000000</v>
      </c>
      <c r="M127" s="2" t="s">
        <v>423</v>
      </c>
      <c r="N127" s="2" t="s">
        <v>5</v>
      </c>
      <c r="O127" s="17"/>
    </row>
    <row r="128" spans="1:15" x14ac:dyDescent="0.25">
      <c r="A128" s="1" t="s">
        <v>456</v>
      </c>
      <c r="B128" s="2" t="s">
        <v>158</v>
      </c>
      <c r="C128" s="3">
        <v>7863306</v>
      </c>
      <c r="D128" s="3">
        <v>1</v>
      </c>
      <c r="E128" s="2" t="s">
        <v>187</v>
      </c>
      <c r="F128" s="3" t="s">
        <v>161</v>
      </c>
      <c r="G128" s="20" t="s">
        <v>232</v>
      </c>
      <c r="H128" s="21" t="s">
        <v>229</v>
      </c>
      <c r="I128" s="21">
        <v>25713</v>
      </c>
      <c r="J128" s="47">
        <v>450007040100000</v>
      </c>
      <c r="K128" s="24" t="s">
        <v>256</v>
      </c>
      <c r="L128" s="18">
        <v>450007040000000</v>
      </c>
      <c r="M128" s="2" t="s">
        <v>73</v>
      </c>
      <c r="N128" s="2" t="s">
        <v>5</v>
      </c>
      <c r="O128" s="17"/>
    </row>
    <row r="129" spans="1:15" x14ac:dyDescent="0.25">
      <c r="A129" s="1" t="s">
        <v>456</v>
      </c>
      <c r="B129" s="2" t="s">
        <v>190</v>
      </c>
      <c r="C129" s="3">
        <v>7948221</v>
      </c>
      <c r="D129" s="3">
        <v>1</v>
      </c>
      <c r="E129" s="2" t="s">
        <v>154</v>
      </c>
      <c r="F129" s="3" t="s">
        <v>444</v>
      </c>
      <c r="G129" s="20"/>
      <c r="H129" s="21"/>
      <c r="I129" s="21"/>
      <c r="J129" s="47"/>
      <c r="K129" s="24"/>
      <c r="L129" s="18">
        <v>450003020100000</v>
      </c>
      <c r="M129" s="2" t="s">
        <v>49</v>
      </c>
      <c r="N129" s="2" t="s">
        <v>5</v>
      </c>
      <c r="O129" s="17"/>
    </row>
    <row r="130" spans="1:15" x14ac:dyDescent="0.25">
      <c r="A130" s="1" t="s">
        <v>456</v>
      </c>
      <c r="B130" s="2" t="s">
        <v>109</v>
      </c>
      <c r="C130" s="3">
        <v>6274692</v>
      </c>
      <c r="D130" s="3">
        <v>1</v>
      </c>
      <c r="E130" s="2" t="s">
        <v>83</v>
      </c>
      <c r="F130" s="3" t="s">
        <v>84</v>
      </c>
      <c r="G130" s="20"/>
      <c r="H130" s="21"/>
      <c r="I130" s="21"/>
      <c r="J130" s="47"/>
      <c r="K130" s="24"/>
      <c r="L130" s="18">
        <v>450007020000000</v>
      </c>
      <c r="M130" s="2" t="s">
        <v>13</v>
      </c>
      <c r="N130" s="2" t="s">
        <v>5</v>
      </c>
      <c r="O130" s="17"/>
    </row>
    <row r="131" spans="1:15" x14ac:dyDescent="0.25">
      <c r="A131" s="1" t="s">
        <v>456</v>
      </c>
      <c r="B131" s="46" t="s">
        <v>171</v>
      </c>
      <c r="C131" s="3">
        <v>7333676</v>
      </c>
      <c r="D131" s="3">
        <v>1</v>
      </c>
      <c r="E131" s="2" t="s">
        <v>415</v>
      </c>
      <c r="F131" s="3" t="s">
        <v>418</v>
      </c>
      <c r="G131" s="20"/>
      <c r="H131" s="21"/>
      <c r="I131" s="21"/>
      <c r="J131" s="47"/>
      <c r="K131" s="24"/>
      <c r="L131" s="18">
        <v>450002040000000</v>
      </c>
      <c r="M131" s="2" t="s">
        <v>4</v>
      </c>
      <c r="N131" s="2" t="s">
        <v>5</v>
      </c>
      <c r="O131" s="17"/>
    </row>
    <row r="132" spans="1:15" x14ac:dyDescent="0.25">
      <c r="A132" s="1" t="s">
        <v>456</v>
      </c>
      <c r="B132" s="2" t="s">
        <v>46</v>
      </c>
      <c r="C132" s="3">
        <v>5342619</v>
      </c>
      <c r="D132" s="3">
        <v>1</v>
      </c>
      <c r="E132" s="2" t="s">
        <v>25</v>
      </c>
      <c r="F132" s="3" t="s">
        <v>26</v>
      </c>
      <c r="G132" s="20"/>
      <c r="H132" s="21"/>
      <c r="I132" s="21"/>
      <c r="J132" s="47"/>
      <c r="K132" s="24"/>
      <c r="L132" s="18">
        <v>450002040100000</v>
      </c>
      <c r="M132" s="2" t="s">
        <v>47</v>
      </c>
      <c r="N132" s="2" t="s">
        <v>23</v>
      </c>
      <c r="O132" s="17"/>
    </row>
    <row r="133" spans="1:15" x14ac:dyDescent="0.25">
      <c r="A133" s="1" t="s">
        <v>456</v>
      </c>
      <c r="B133" s="2" t="s">
        <v>178</v>
      </c>
      <c r="C133" s="3">
        <v>7414030</v>
      </c>
      <c r="D133" s="3">
        <v>1</v>
      </c>
      <c r="E133" s="2" t="s">
        <v>11</v>
      </c>
      <c r="F133" s="3" t="s">
        <v>12</v>
      </c>
      <c r="G133" s="20"/>
      <c r="H133" s="21"/>
      <c r="I133" s="21"/>
      <c r="J133" s="47"/>
      <c r="K133" s="24"/>
      <c r="L133" s="18">
        <v>450007020000000</v>
      </c>
      <c r="M133" s="2" t="s">
        <v>13</v>
      </c>
      <c r="N133" s="2" t="s">
        <v>5</v>
      </c>
      <c r="O133" s="17"/>
    </row>
    <row r="134" spans="1:15" x14ac:dyDescent="0.25">
      <c r="A134" s="1" t="s">
        <v>456</v>
      </c>
      <c r="B134" s="2" t="s">
        <v>122</v>
      </c>
      <c r="C134" s="3">
        <v>6391125</v>
      </c>
      <c r="D134" s="3">
        <v>1</v>
      </c>
      <c r="E134" s="4" t="s">
        <v>123</v>
      </c>
      <c r="F134" s="6" t="s">
        <v>124</v>
      </c>
      <c r="G134" s="20"/>
      <c r="H134" s="21"/>
      <c r="I134" s="21"/>
      <c r="J134" s="47"/>
      <c r="K134" s="24"/>
      <c r="L134" s="18">
        <v>450003020100000</v>
      </c>
      <c r="M134" s="2" t="s">
        <v>49</v>
      </c>
      <c r="N134" s="2" t="s">
        <v>5</v>
      </c>
      <c r="O134" s="17"/>
    </row>
    <row r="135" spans="1:15" x14ac:dyDescent="0.25">
      <c r="A135" s="1" t="s">
        <v>456</v>
      </c>
      <c r="B135" s="2" t="s">
        <v>144</v>
      </c>
      <c r="C135" s="3">
        <v>6502032</v>
      </c>
      <c r="D135" s="3">
        <v>1</v>
      </c>
      <c r="E135" s="2" t="s">
        <v>404</v>
      </c>
      <c r="F135" s="3" t="s">
        <v>402</v>
      </c>
      <c r="G135" s="20"/>
      <c r="H135" s="21"/>
      <c r="I135" s="21"/>
      <c r="J135" s="47"/>
      <c r="K135" s="24"/>
      <c r="L135" s="18">
        <v>450007020000000</v>
      </c>
      <c r="M135" s="2" t="s">
        <v>13</v>
      </c>
      <c r="N135" s="2" t="s">
        <v>5</v>
      </c>
      <c r="O135" s="17"/>
    </row>
    <row r="136" spans="1:15" x14ac:dyDescent="0.25">
      <c r="A136" s="1" t="s">
        <v>468</v>
      </c>
      <c r="B136" s="2" t="s">
        <v>467</v>
      </c>
      <c r="C136" s="3">
        <v>9388109</v>
      </c>
      <c r="D136" s="3">
        <v>1</v>
      </c>
      <c r="E136" s="2" t="s">
        <v>463</v>
      </c>
      <c r="F136" s="3" t="s">
        <v>461</v>
      </c>
      <c r="G136" s="20"/>
      <c r="H136" s="21"/>
      <c r="I136" s="21"/>
      <c r="J136" s="47"/>
      <c r="K136" s="49"/>
      <c r="L136" s="18">
        <v>450002040000000</v>
      </c>
      <c r="M136" s="2" t="s">
        <v>4</v>
      </c>
      <c r="N136" s="2" t="s">
        <v>5</v>
      </c>
      <c r="O136" s="17"/>
    </row>
    <row r="137" spans="1:15" x14ac:dyDescent="0.25">
      <c r="A137" s="1" t="s">
        <v>456</v>
      </c>
      <c r="B137" s="48" t="s">
        <v>403</v>
      </c>
      <c r="C137" s="3">
        <v>7620985</v>
      </c>
      <c r="D137" s="3">
        <v>2</v>
      </c>
      <c r="E137" s="2" t="s">
        <v>404</v>
      </c>
      <c r="F137" s="3" t="s">
        <v>402</v>
      </c>
      <c r="G137" s="21"/>
      <c r="H137" s="22"/>
      <c r="I137" s="21"/>
      <c r="J137" s="47"/>
      <c r="K137" s="24"/>
      <c r="L137" s="18">
        <v>450007020000000</v>
      </c>
      <c r="M137" s="2" t="s">
        <v>13</v>
      </c>
      <c r="N137" s="2" t="s">
        <v>5</v>
      </c>
      <c r="O137"/>
    </row>
    <row r="138" spans="1:15" x14ac:dyDescent="0.25">
      <c r="A138" s="1" t="s">
        <v>453</v>
      </c>
      <c r="B138" s="2" t="s">
        <v>88</v>
      </c>
      <c r="C138" s="3">
        <v>6020712</v>
      </c>
      <c r="D138" s="3">
        <v>1</v>
      </c>
      <c r="E138" s="2" t="s">
        <v>35</v>
      </c>
      <c r="F138" s="3" t="s">
        <v>36</v>
      </c>
      <c r="G138" s="20" t="s">
        <v>29</v>
      </c>
      <c r="H138" s="21" t="s">
        <v>227</v>
      </c>
      <c r="I138" s="21">
        <v>25783</v>
      </c>
      <c r="J138" s="47">
        <v>450003030100000</v>
      </c>
      <c r="K138" s="24" t="s">
        <v>243</v>
      </c>
      <c r="L138" s="18">
        <v>450101000000000</v>
      </c>
      <c r="M138" s="2" t="s">
        <v>27</v>
      </c>
      <c r="N138" s="2" t="s">
        <v>5</v>
      </c>
      <c r="O138" s="17"/>
    </row>
    <row r="139" spans="1:15" x14ac:dyDescent="0.25">
      <c r="A139" s="1" t="s">
        <v>453</v>
      </c>
      <c r="B139" s="2" t="s">
        <v>106</v>
      </c>
      <c r="C139" s="3">
        <v>6267424</v>
      </c>
      <c r="D139" s="3">
        <v>1</v>
      </c>
      <c r="E139" s="2" t="s">
        <v>404</v>
      </c>
      <c r="F139" s="3" t="s">
        <v>402</v>
      </c>
      <c r="G139" s="20"/>
      <c r="H139" s="21"/>
      <c r="I139" s="21"/>
      <c r="J139" s="47"/>
      <c r="K139" s="24"/>
      <c r="L139" s="18">
        <v>450007020000000</v>
      </c>
      <c r="M139" s="2" t="s">
        <v>13</v>
      </c>
      <c r="N139" s="2" t="s">
        <v>5</v>
      </c>
      <c r="O139" s="17"/>
    </row>
    <row r="140" spans="1:15" x14ac:dyDescent="0.25">
      <c r="A140" s="1" t="s">
        <v>453</v>
      </c>
      <c r="B140" s="2" t="s">
        <v>80</v>
      </c>
      <c r="C140" s="3">
        <v>5860202</v>
      </c>
      <c r="D140" s="3">
        <v>2</v>
      </c>
      <c r="E140" s="2" t="s">
        <v>404</v>
      </c>
      <c r="F140" s="3" t="s">
        <v>402</v>
      </c>
      <c r="G140" s="20"/>
      <c r="H140" s="21"/>
      <c r="I140" s="21"/>
      <c r="J140" s="47"/>
      <c r="K140" s="24"/>
      <c r="L140" s="18">
        <v>450002000000000</v>
      </c>
      <c r="M140" s="2" t="s">
        <v>221</v>
      </c>
      <c r="N140" s="2" t="s">
        <v>5</v>
      </c>
      <c r="O140" s="17"/>
    </row>
    <row r="141" spans="1:15" x14ac:dyDescent="0.25">
      <c r="A141" s="1" t="s">
        <v>453</v>
      </c>
      <c r="B141" s="2" t="s">
        <v>412</v>
      </c>
      <c r="C141" s="3">
        <v>6017924</v>
      </c>
      <c r="D141" s="3">
        <v>2</v>
      </c>
      <c r="E141" s="2" t="s">
        <v>35</v>
      </c>
      <c r="F141" s="3" t="s">
        <v>86</v>
      </c>
      <c r="G141" s="20"/>
      <c r="H141" s="21"/>
      <c r="I141" s="21"/>
      <c r="J141" s="47"/>
      <c r="K141" s="51"/>
      <c r="L141" s="18">
        <v>450007040000000</v>
      </c>
      <c r="M141" s="2" t="s">
        <v>73</v>
      </c>
      <c r="N141" s="2" t="s">
        <v>413</v>
      </c>
      <c r="O141" s="17"/>
    </row>
    <row r="142" spans="1:15" x14ac:dyDescent="0.25">
      <c r="A142" s="1" t="s">
        <v>453</v>
      </c>
      <c r="B142" s="2" t="s">
        <v>30</v>
      </c>
      <c r="C142" s="3">
        <v>5207053</v>
      </c>
      <c r="D142" s="3">
        <v>1</v>
      </c>
      <c r="E142" s="2" t="s">
        <v>25</v>
      </c>
      <c r="F142" s="3" t="s">
        <v>26</v>
      </c>
      <c r="G142" s="20"/>
      <c r="H142" s="21"/>
      <c r="I142" s="21"/>
      <c r="J142" s="47"/>
      <c r="K142" s="24"/>
      <c r="L142" s="18">
        <v>450002000000000</v>
      </c>
      <c r="M142" s="2" t="s">
        <v>221</v>
      </c>
      <c r="N142" s="2" t="s">
        <v>23</v>
      </c>
      <c r="O142" s="17"/>
    </row>
    <row r="143" spans="1:15" x14ac:dyDescent="0.25">
      <c r="A143" s="1" t="s">
        <v>456</v>
      </c>
      <c r="B143" s="2" t="s">
        <v>135</v>
      </c>
      <c r="C143" s="3">
        <v>6463045</v>
      </c>
      <c r="D143" s="3">
        <v>1</v>
      </c>
      <c r="E143" s="2" t="s">
        <v>39</v>
      </c>
      <c r="F143" s="3" t="s">
        <v>205</v>
      </c>
      <c r="G143" s="20" t="s">
        <v>233</v>
      </c>
      <c r="H143" s="21" t="s">
        <v>231</v>
      </c>
      <c r="I143" s="21">
        <v>25684</v>
      </c>
      <c r="J143" s="47">
        <v>450002020000000</v>
      </c>
      <c r="K143" s="25" t="s">
        <v>7</v>
      </c>
      <c r="L143" s="18">
        <v>450002020100000</v>
      </c>
      <c r="M143" s="2" t="s">
        <v>91</v>
      </c>
      <c r="N143" s="2" t="s">
        <v>5</v>
      </c>
      <c r="O143" s="17"/>
    </row>
    <row r="144" spans="1:15" x14ac:dyDescent="0.25">
      <c r="A144" s="1" t="s">
        <v>456</v>
      </c>
      <c r="B144" s="2" t="s">
        <v>37</v>
      </c>
      <c r="C144" s="3">
        <v>5305489</v>
      </c>
      <c r="D144" s="3">
        <v>2</v>
      </c>
      <c r="E144" s="2" t="s">
        <v>416</v>
      </c>
      <c r="F144" s="3" t="s">
        <v>419</v>
      </c>
      <c r="G144" s="20"/>
      <c r="H144" s="21"/>
      <c r="I144" s="21"/>
      <c r="J144" s="47"/>
      <c r="K144" s="24"/>
      <c r="L144" s="18">
        <v>450002040000000</v>
      </c>
      <c r="M144" s="2" t="s">
        <v>4</v>
      </c>
      <c r="N144" s="2" t="s">
        <v>23</v>
      </c>
      <c r="O144" s="17"/>
    </row>
    <row r="145" spans="1:15" x14ac:dyDescent="0.25">
      <c r="A145" s="1" t="s">
        <v>456</v>
      </c>
      <c r="B145" s="2" t="s">
        <v>114</v>
      </c>
      <c r="C145" s="3">
        <v>6293000</v>
      </c>
      <c r="D145" s="3">
        <v>1</v>
      </c>
      <c r="E145" s="2" t="s">
        <v>11</v>
      </c>
      <c r="F145" s="3" t="s">
        <v>32</v>
      </c>
      <c r="G145" s="20"/>
      <c r="H145" s="21"/>
      <c r="I145" s="21"/>
      <c r="J145" s="47"/>
      <c r="K145" s="24"/>
      <c r="L145" s="18">
        <v>450002040100000</v>
      </c>
      <c r="M145" s="2" t="s">
        <v>47</v>
      </c>
      <c r="N145" s="2" t="s">
        <v>5</v>
      </c>
      <c r="O145" s="17"/>
    </row>
    <row r="146" spans="1:15" x14ac:dyDescent="0.25">
      <c r="A146" s="1" t="s">
        <v>456</v>
      </c>
      <c r="B146" s="2" t="s">
        <v>174</v>
      </c>
      <c r="C146" s="3">
        <v>7362838</v>
      </c>
      <c r="D146" s="3">
        <v>1</v>
      </c>
      <c r="E146" s="2" t="s">
        <v>35</v>
      </c>
      <c r="F146" s="3" t="s">
        <v>36</v>
      </c>
      <c r="G146" s="20" t="s">
        <v>29</v>
      </c>
      <c r="H146" s="21" t="s">
        <v>227</v>
      </c>
      <c r="I146" s="21">
        <v>25781</v>
      </c>
      <c r="J146" s="47">
        <v>450003030100000</v>
      </c>
      <c r="K146" s="24" t="s">
        <v>33</v>
      </c>
      <c r="L146" s="18">
        <v>450003030000000</v>
      </c>
      <c r="M146" s="2" t="s">
        <v>40</v>
      </c>
      <c r="N146" s="2" t="s">
        <v>5</v>
      </c>
      <c r="O146" s="17"/>
    </row>
    <row r="147" spans="1:15" x14ac:dyDescent="0.25">
      <c r="A147" s="1" t="s">
        <v>456</v>
      </c>
      <c r="B147" s="52" t="s">
        <v>411</v>
      </c>
      <c r="C147" s="7">
        <v>8970441</v>
      </c>
      <c r="D147" s="3">
        <v>2</v>
      </c>
      <c r="E147" s="2" t="s">
        <v>199</v>
      </c>
      <c r="F147" s="3" t="s">
        <v>200</v>
      </c>
      <c r="G147" s="20" t="s">
        <v>199</v>
      </c>
      <c r="H147" s="21" t="s">
        <v>200</v>
      </c>
      <c r="I147" s="21">
        <v>14055</v>
      </c>
      <c r="J147" s="47">
        <v>450000000000000</v>
      </c>
      <c r="K147" s="24" t="s">
        <v>56</v>
      </c>
      <c r="L147" s="18">
        <v>450000000000000</v>
      </c>
      <c r="M147" s="2" t="s">
        <v>56</v>
      </c>
      <c r="N147" s="2" t="s">
        <v>18</v>
      </c>
      <c r="O147" s="17"/>
    </row>
    <row r="148" spans="1:15" x14ac:dyDescent="0.25">
      <c r="A148" s="1" t="s">
        <v>453</v>
      </c>
      <c r="B148" s="2" t="s">
        <v>428</v>
      </c>
      <c r="C148" s="3">
        <v>9381228</v>
      </c>
      <c r="D148" s="3">
        <v>1</v>
      </c>
      <c r="E148" s="2" t="s">
        <v>236</v>
      </c>
      <c r="F148" s="3" t="s">
        <v>231</v>
      </c>
      <c r="G148" s="20" t="s">
        <v>236</v>
      </c>
      <c r="H148" s="21" t="s">
        <v>231</v>
      </c>
      <c r="I148" s="21">
        <v>25697</v>
      </c>
      <c r="J148" s="47">
        <v>450105000000000</v>
      </c>
      <c r="K148" s="24" t="s">
        <v>429</v>
      </c>
      <c r="L148" s="18">
        <v>450105000000000</v>
      </c>
      <c r="M148" s="2" t="s">
        <v>429</v>
      </c>
      <c r="N148" s="2" t="s">
        <v>18</v>
      </c>
      <c r="O148" s="17"/>
    </row>
    <row r="149" spans="1:15" x14ac:dyDescent="0.25">
      <c r="A149" s="1" t="s">
        <v>453</v>
      </c>
      <c r="B149" s="2" t="s">
        <v>42</v>
      </c>
      <c r="C149" s="3">
        <v>5323878</v>
      </c>
      <c r="D149" s="3">
        <v>3</v>
      </c>
      <c r="E149" s="2" t="s">
        <v>43</v>
      </c>
      <c r="F149" s="3" t="s">
        <v>44</v>
      </c>
      <c r="G149" s="20" t="s">
        <v>232</v>
      </c>
      <c r="H149" s="21" t="s">
        <v>229</v>
      </c>
      <c r="I149" s="21">
        <v>25700</v>
      </c>
      <c r="J149" s="47">
        <v>450002000200000</v>
      </c>
      <c r="K149" s="24" t="s">
        <v>45</v>
      </c>
      <c r="L149" s="18">
        <v>450002000200000</v>
      </c>
      <c r="M149" s="2" t="s">
        <v>45</v>
      </c>
      <c r="N149" s="2" t="s">
        <v>5</v>
      </c>
      <c r="O149" s="17"/>
    </row>
    <row r="150" spans="1:15" x14ac:dyDescent="0.25">
      <c r="A150" s="1" t="s">
        <v>456</v>
      </c>
      <c r="B150" s="2" t="s">
        <v>70</v>
      </c>
      <c r="C150" s="3">
        <v>5734428</v>
      </c>
      <c r="D150" s="3">
        <v>2</v>
      </c>
      <c r="E150" s="2" t="s">
        <v>404</v>
      </c>
      <c r="F150" s="3" t="s">
        <v>402</v>
      </c>
      <c r="G150" s="20"/>
      <c r="H150" s="21"/>
      <c r="I150" s="21"/>
      <c r="J150" s="47"/>
      <c r="K150" s="24"/>
      <c r="L150" s="18">
        <v>450003020100000</v>
      </c>
      <c r="M150" s="2" t="s">
        <v>49</v>
      </c>
      <c r="N150" s="2" t="s">
        <v>5</v>
      </c>
      <c r="O150" s="17"/>
    </row>
    <row r="151" spans="1:15" x14ac:dyDescent="0.25">
      <c r="A151" s="1" t="s">
        <v>453</v>
      </c>
      <c r="B151" s="2" t="s">
        <v>81</v>
      </c>
      <c r="C151" s="3">
        <v>5873461</v>
      </c>
      <c r="D151" s="3">
        <v>5</v>
      </c>
      <c r="E151" s="2" t="s">
        <v>29</v>
      </c>
      <c r="F151" s="3" t="s">
        <v>227</v>
      </c>
      <c r="G151" s="20" t="s">
        <v>29</v>
      </c>
      <c r="H151" s="21" t="s">
        <v>227</v>
      </c>
      <c r="I151" s="21">
        <v>25786</v>
      </c>
      <c r="J151" s="47">
        <v>450007040000000</v>
      </c>
      <c r="K151" s="24" t="s">
        <v>73</v>
      </c>
      <c r="L151" s="18">
        <v>450007040000000</v>
      </c>
      <c r="M151" s="2" t="s">
        <v>73</v>
      </c>
      <c r="N151" s="2" t="s">
        <v>18</v>
      </c>
      <c r="O151" s="17"/>
    </row>
    <row r="152" spans="1:15" x14ac:dyDescent="0.25">
      <c r="A152" s="1" t="s">
        <v>453</v>
      </c>
      <c r="B152" s="2" t="s">
        <v>172</v>
      </c>
      <c r="C152" s="3">
        <v>7336209</v>
      </c>
      <c r="D152" s="3">
        <v>1</v>
      </c>
      <c r="E152" s="2" t="s">
        <v>415</v>
      </c>
      <c r="F152" s="3" t="s">
        <v>443</v>
      </c>
      <c r="G152" s="20"/>
      <c r="H152" s="21"/>
      <c r="I152" s="21"/>
      <c r="J152" s="47"/>
      <c r="K152" s="24"/>
      <c r="L152" s="18">
        <v>450002040000000</v>
      </c>
      <c r="M152" s="2" t="s">
        <v>4</v>
      </c>
      <c r="N152" s="2" t="s">
        <v>5</v>
      </c>
      <c r="O152" s="17"/>
    </row>
    <row r="153" spans="1:15" x14ac:dyDescent="0.25">
      <c r="A153" s="1" t="s">
        <v>453</v>
      </c>
      <c r="B153" s="2" t="s">
        <v>399</v>
      </c>
      <c r="C153" s="3">
        <v>5501393</v>
      </c>
      <c r="D153" s="3">
        <v>3</v>
      </c>
      <c r="E153" s="2" t="s">
        <v>208</v>
      </c>
      <c r="F153" s="3" t="s">
        <v>228</v>
      </c>
      <c r="G153" s="20" t="s">
        <v>208</v>
      </c>
      <c r="H153" s="21" t="s">
        <v>228</v>
      </c>
      <c r="I153" s="21">
        <v>25718</v>
      </c>
      <c r="J153" s="47">
        <v>450100000010000</v>
      </c>
      <c r="K153" s="24" t="s">
        <v>31</v>
      </c>
      <c r="L153" s="18">
        <v>450100000010000</v>
      </c>
      <c r="M153" s="2" t="s">
        <v>31</v>
      </c>
      <c r="N153" s="2" t="s">
        <v>18</v>
      </c>
      <c r="O153" s="17"/>
    </row>
    <row r="154" spans="1:15" x14ac:dyDescent="0.25">
      <c r="A154" s="1" t="s">
        <v>456</v>
      </c>
      <c r="B154" s="2" t="s">
        <v>68</v>
      </c>
      <c r="C154" s="3">
        <v>5733847</v>
      </c>
      <c r="D154" s="3">
        <v>2</v>
      </c>
      <c r="E154" s="2" t="s">
        <v>11</v>
      </c>
      <c r="F154" s="3" t="s">
        <v>12</v>
      </c>
      <c r="G154" s="20"/>
      <c r="H154" s="21"/>
      <c r="I154" s="21"/>
      <c r="J154" s="47"/>
      <c r="K154" s="24"/>
      <c r="L154" s="18">
        <v>450002040100000</v>
      </c>
      <c r="M154" s="2" t="s">
        <v>47</v>
      </c>
      <c r="N154" s="2" t="s">
        <v>5</v>
      </c>
      <c r="O154" s="17"/>
    </row>
    <row r="155" spans="1:15" x14ac:dyDescent="0.25">
      <c r="A155" s="1" t="s">
        <v>456</v>
      </c>
      <c r="B155" s="2" t="s">
        <v>148</v>
      </c>
      <c r="C155" s="3">
        <v>6512801</v>
      </c>
      <c r="D155" s="3">
        <v>1</v>
      </c>
      <c r="E155" s="2" t="s">
        <v>11</v>
      </c>
      <c r="F155" s="3" t="s">
        <v>206</v>
      </c>
      <c r="G155" s="20"/>
      <c r="H155" s="21"/>
      <c r="I155" s="21"/>
      <c r="J155" s="47"/>
      <c r="K155" s="24"/>
      <c r="L155" s="18">
        <v>450002020000000</v>
      </c>
      <c r="M155" s="2" t="s">
        <v>7</v>
      </c>
      <c r="N155" s="2" t="s">
        <v>5</v>
      </c>
      <c r="O155" s="17"/>
    </row>
    <row r="156" spans="1:15" x14ac:dyDescent="0.25">
      <c r="A156" s="1" t="s">
        <v>453</v>
      </c>
      <c r="B156" s="2" t="s">
        <v>189</v>
      </c>
      <c r="C156" s="3">
        <v>7941633</v>
      </c>
      <c r="D156" s="3">
        <v>1</v>
      </c>
      <c r="E156" s="2" t="s">
        <v>11</v>
      </c>
      <c r="F156" s="3" t="s">
        <v>149</v>
      </c>
      <c r="G156" s="20" t="s">
        <v>232</v>
      </c>
      <c r="H156" s="21" t="s">
        <v>229</v>
      </c>
      <c r="I156" s="21">
        <v>25703</v>
      </c>
      <c r="J156" s="47">
        <v>450002040100000</v>
      </c>
      <c r="K156" s="25" t="s">
        <v>436</v>
      </c>
      <c r="L156" s="18">
        <v>450002040100000</v>
      </c>
      <c r="M156" s="2" t="s">
        <v>47</v>
      </c>
      <c r="N156" s="2" t="s">
        <v>5</v>
      </c>
      <c r="O156" s="17"/>
    </row>
    <row r="157" spans="1:15" x14ac:dyDescent="0.25">
      <c r="A157" s="1" t="s">
        <v>456</v>
      </c>
      <c r="B157" s="2" t="s">
        <v>151</v>
      </c>
      <c r="C157" s="3">
        <v>6542123</v>
      </c>
      <c r="D157" s="3">
        <v>1</v>
      </c>
      <c r="E157" s="2" t="s">
        <v>404</v>
      </c>
      <c r="F157" s="3" t="s">
        <v>402</v>
      </c>
      <c r="G157" s="20"/>
      <c r="H157" s="21"/>
      <c r="I157" s="21"/>
      <c r="J157" s="47"/>
      <c r="K157" s="24"/>
      <c r="L157" s="18">
        <v>450003020000000</v>
      </c>
      <c r="M157" s="2" t="s">
        <v>128</v>
      </c>
      <c r="N157" s="2" t="s">
        <v>5</v>
      </c>
      <c r="O157" s="17"/>
    </row>
    <row r="158" spans="1:15" x14ac:dyDescent="0.25">
      <c r="A158" s="1" t="s">
        <v>456</v>
      </c>
      <c r="B158" s="2" t="s">
        <v>107</v>
      </c>
      <c r="C158" s="3">
        <v>6268293</v>
      </c>
      <c r="D158" s="3">
        <v>1</v>
      </c>
      <c r="E158" s="2" t="s">
        <v>108</v>
      </c>
      <c r="F158" s="3" t="s">
        <v>149</v>
      </c>
      <c r="G158" s="20"/>
      <c r="H158" s="21"/>
      <c r="I158" s="21"/>
      <c r="J158" s="47"/>
      <c r="K158" s="24"/>
      <c r="L158" s="18">
        <v>450007020000000</v>
      </c>
      <c r="M158" s="2" t="s">
        <v>13</v>
      </c>
      <c r="N158" s="2" t="s">
        <v>5</v>
      </c>
      <c r="O158" s="17"/>
    </row>
    <row r="159" spans="1:15" x14ac:dyDescent="0.25">
      <c r="A159" s="1" t="s">
        <v>453</v>
      </c>
      <c r="B159" s="2" t="s">
        <v>465</v>
      </c>
      <c r="C159" s="57">
        <v>9409041</v>
      </c>
      <c r="D159" s="3">
        <v>1</v>
      </c>
      <c r="E159" s="2" t="s">
        <v>233</v>
      </c>
      <c r="F159" s="3" t="s">
        <v>231</v>
      </c>
      <c r="G159" s="20" t="s">
        <v>233</v>
      </c>
      <c r="H159" s="21" t="s">
        <v>231</v>
      </c>
      <c r="I159" s="21">
        <v>25682</v>
      </c>
      <c r="J159" s="47">
        <v>450001040000000</v>
      </c>
      <c r="K159" s="53" t="s">
        <v>466</v>
      </c>
      <c r="L159" s="18">
        <v>450001040000000</v>
      </c>
      <c r="M159" s="2" t="s">
        <v>466</v>
      </c>
      <c r="N159" s="2" t="s">
        <v>18</v>
      </c>
      <c r="O159" s="17"/>
    </row>
    <row r="160" spans="1:15" x14ac:dyDescent="0.25">
      <c r="A160" s="1" t="s">
        <v>456</v>
      </c>
      <c r="B160" s="2" t="s">
        <v>464</v>
      </c>
      <c r="C160" s="3">
        <v>8803846</v>
      </c>
      <c r="D160" s="3">
        <v>3</v>
      </c>
      <c r="E160" s="2" t="s">
        <v>416</v>
      </c>
      <c r="F160" s="3" t="s">
        <v>461</v>
      </c>
      <c r="G160" s="20"/>
      <c r="H160" s="21"/>
      <c r="I160" s="21"/>
      <c r="J160" s="47"/>
      <c r="K160" s="24"/>
      <c r="L160" s="18">
        <v>450002040000000</v>
      </c>
      <c r="M160" s="2" t="s">
        <v>4</v>
      </c>
      <c r="N160" s="2" t="s">
        <v>5</v>
      </c>
      <c r="O160" s="17"/>
    </row>
    <row r="161" spans="1:15" x14ac:dyDescent="0.25">
      <c r="A161" s="1" t="s">
        <v>456</v>
      </c>
      <c r="B161" s="2" t="s">
        <v>191</v>
      </c>
      <c r="C161" s="3">
        <v>7977158</v>
      </c>
      <c r="D161" s="3">
        <v>1</v>
      </c>
      <c r="E161" s="2" t="s">
        <v>11</v>
      </c>
      <c r="F161" s="3" t="s">
        <v>59</v>
      </c>
      <c r="G161" s="20"/>
      <c r="H161" s="21"/>
      <c r="I161" s="21"/>
      <c r="J161" s="47"/>
      <c r="K161" s="24"/>
      <c r="L161" s="18">
        <v>450007030200000</v>
      </c>
      <c r="M161" s="2" t="s">
        <v>224</v>
      </c>
      <c r="N161" s="2" t="s">
        <v>5</v>
      </c>
      <c r="O161" s="17"/>
    </row>
    <row r="162" spans="1:15" x14ac:dyDescent="0.25">
      <c r="A162" s="1" t="s">
        <v>456</v>
      </c>
      <c r="B162" s="2" t="s">
        <v>66</v>
      </c>
      <c r="C162" s="3">
        <v>5719089</v>
      </c>
      <c r="D162" s="3">
        <v>2</v>
      </c>
      <c r="E162" s="2" t="s">
        <v>404</v>
      </c>
      <c r="F162" s="3" t="s">
        <v>402</v>
      </c>
      <c r="G162" s="20"/>
      <c r="H162" s="21"/>
      <c r="I162" s="21"/>
      <c r="J162" s="47"/>
      <c r="K162" s="24"/>
      <c r="L162" s="18">
        <v>450001050000000</v>
      </c>
      <c r="M162" s="2" t="s">
        <v>252</v>
      </c>
      <c r="N162" s="2" t="s">
        <v>5</v>
      </c>
      <c r="O162" s="17"/>
    </row>
    <row r="163" spans="1:15" x14ac:dyDescent="0.25">
      <c r="A163" s="1" t="s">
        <v>453</v>
      </c>
      <c r="B163" s="2" t="s">
        <v>28</v>
      </c>
      <c r="C163" s="3">
        <v>5136512</v>
      </c>
      <c r="D163" s="3">
        <v>5</v>
      </c>
      <c r="E163" s="2" t="s">
        <v>208</v>
      </c>
      <c r="F163" s="3" t="s">
        <v>228</v>
      </c>
      <c r="G163" s="20" t="s">
        <v>208</v>
      </c>
      <c r="H163" s="21" t="s">
        <v>228</v>
      </c>
      <c r="I163" s="21">
        <v>25717</v>
      </c>
      <c r="J163" s="47">
        <v>450007020000000</v>
      </c>
      <c r="K163" s="25" t="s">
        <v>13</v>
      </c>
      <c r="L163" s="18">
        <v>450007020000000</v>
      </c>
      <c r="M163" s="2" t="s">
        <v>13</v>
      </c>
      <c r="N163" s="2" t="s">
        <v>18</v>
      </c>
      <c r="O163" s="17"/>
    </row>
    <row r="164" spans="1:15" x14ac:dyDescent="0.25">
      <c r="A164" s="1" t="s">
        <v>453</v>
      </c>
      <c r="B164" s="2" t="s">
        <v>90</v>
      </c>
      <c r="C164" s="3">
        <v>6020810</v>
      </c>
      <c r="D164" s="3">
        <v>2</v>
      </c>
      <c r="E164" s="2" t="s">
        <v>154</v>
      </c>
      <c r="F164" s="3" t="s">
        <v>180</v>
      </c>
      <c r="G164" s="20"/>
      <c r="H164" s="21"/>
      <c r="I164" s="21"/>
      <c r="J164" s="56"/>
      <c r="K164" s="23"/>
      <c r="L164" s="18">
        <v>450002020100000</v>
      </c>
      <c r="M164" s="2" t="s">
        <v>91</v>
      </c>
      <c r="N164" s="2" t="s">
        <v>5</v>
      </c>
      <c r="O164" s="19"/>
    </row>
    <row r="165" spans="1:15" x14ac:dyDescent="0.25">
      <c r="B165" s="8"/>
      <c r="C165" s="9"/>
      <c r="D165" s="9">
        <f>SUBTOTAL(103,Tabela1[V])</f>
        <v>161</v>
      </c>
      <c r="E165" s="8"/>
      <c r="F165" s="9"/>
      <c r="G165" s="9"/>
      <c r="H165" s="9">
        <f>SUBTOTAL(103,Tabela1[REF. CC])</f>
        <v>56</v>
      </c>
      <c r="I165" s="9">
        <f>COUNTA(I4:I164)</f>
        <v>56</v>
      </c>
      <c r="L165" s="10"/>
      <c r="M165" s="8"/>
      <c r="N165" s="8"/>
      <c r="O165" s="17"/>
    </row>
    <row r="166" spans="1:15" x14ac:dyDescent="0.25">
      <c r="C166" s="12" t="s">
        <v>217</v>
      </c>
      <c r="D166" s="1">
        <f>COUNTIF(N3:N163,C166)</f>
        <v>0</v>
      </c>
    </row>
    <row r="167" spans="1:15" x14ac:dyDescent="0.25">
      <c r="C167" s="12" t="s">
        <v>215</v>
      </c>
      <c r="D167" s="1">
        <f>COUNTIF(N4:N164,C167)</f>
        <v>2</v>
      </c>
    </row>
    <row r="168" spans="1:15" x14ac:dyDescent="0.25">
      <c r="C168" s="12" t="s">
        <v>216</v>
      </c>
      <c r="D168" s="1">
        <f>COUNTIF(N8:N165,C168)</f>
        <v>1</v>
      </c>
    </row>
    <row r="169" spans="1:15" x14ac:dyDescent="0.25">
      <c r="C169" s="12" t="s">
        <v>401</v>
      </c>
      <c r="D169" s="1">
        <f>COUNTIF(N9:N166,C169)</f>
        <v>0</v>
      </c>
    </row>
    <row r="170" spans="1:15" x14ac:dyDescent="0.25">
      <c r="D170" s="13">
        <f>D165-D166-D167-D168</f>
        <v>158</v>
      </c>
    </row>
  </sheetData>
  <autoFilter ref="A3:A164" xr:uid="{00000000-0001-0000-0000-000000000000}"/>
  <phoneticPr fontId="1" type="noConversion"/>
  <conditionalFormatting sqref="A4:A164">
    <cfRule type="cellIs" dxfId="15" priority="7" operator="equal">
      <formula>"F"</formula>
    </cfRule>
  </conditionalFormatting>
  <conditionalFormatting sqref="F3:F164">
    <cfRule type="containsText" dxfId="14" priority="4" stopIfTrue="1" operator="containsText" text="chg">
      <formula>NOT(ISERROR(SEARCH("chg",F3)))</formula>
    </cfRule>
    <cfRule type="containsText" dxfId="13" priority="5" stopIfTrue="1" operator="containsText" text="sbp">
      <formula>NOT(ISERROR(SEARCH("sbp",F3)))</formula>
    </cfRule>
    <cfRule type="containsText" dxfId="12" priority="6" stopIfTrue="1" operator="containsText" text="DA">
      <formula>NOT(ISERROR(SEARCH("DA",F3)))</formula>
    </cfRule>
  </conditionalFormatting>
  <conditionalFormatting sqref="G165:G65533">
    <cfRule type="containsText" dxfId="11" priority="31" stopIfTrue="1" operator="containsText" text="chg">
      <formula>NOT(ISERROR(SEARCH("chg",G165)))</formula>
    </cfRule>
    <cfRule type="containsText" dxfId="10" priority="32" stopIfTrue="1" operator="containsText" text="sbp">
      <formula>NOT(ISERROR(SEARCH("sbp",G165)))</formula>
    </cfRule>
    <cfRule type="containsText" dxfId="9" priority="39" stopIfTrue="1" operator="containsText" text="DA">
      <formula>NOT(ISERROR(SEARCH("DA",G165)))</formula>
    </cfRule>
  </conditionalFormatting>
  <conditionalFormatting sqref="N1:N97 N160:N1048576">
    <cfRule type="containsText" dxfId="8" priority="25" operator="containsText" text="REQUISITADO">
      <formula>NOT(ISERROR(SEARCH("REQUISITADO",N1)))</formula>
    </cfRule>
  </conditionalFormatting>
  <conditionalFormatting sqref="N3:N97 N160:N164">
    <cfRule type="containsText" dxfId="7" priority="26" stopIfTrue="1" operator="containsText" text="afastado">
      <formula>NOT(ISERROR(SEARCH("afastado",N3)))</formula>
    </cfRule>
    <cfRule type="containsText" dxfId="6" priority="27" stopIfTrue="1" operator="containsText" text="COMISSAO">
      <formula>NOT(ISERROR(SEARCH("COMISSAO",N3)))</formula>
    </cfRule>
  </conditionalFormatting>
  <conditionalFormatting sqref="N98">
    <cfRule type="containsText" dxfId="5" priority="2" stopIfTrue="1" operator="containsText" text="afastado">
      <formula>NOT(ISERROR(SEARCH("afastado",N98)))</formula>
    </cfRule>
    <cfRule type="containsText" dxfId="4" priority="3" stopIfTrue="1" operator="containsText" text="COMISSAO">
      <formula>NOT(ISERROR(SEARCH("COMISSAO",N98)))</formula>
    </cfRule>
  </conditionalFormatting>
  <conditionalFormatting sqref="N98:N138">
    <cfRule type="containsText" dxfId="3" priority="1" operator="containsText" text="REQUISITADO">
      <formula>NOT(ISERROR(SEARCH("REQUISITADO",N98)))</formula>
    </cfRule>
  </conditionalFormatting>
  <conditionalFormatting sqref="N99:N159">
    <cfRule type="containsText" dxfId="2" priority="12" stopIfTrue="1" operator="containsText" text="afastado">
      <formula>NOT(ISERROR(SEARCH("afastado",N99)))</formula>
    </cfRule>
    <cfRule type="containsText" dxfId="1" priority="13" stopIfTrue="1" operator="containsText" text="COMISSAO">
      <formula>NOT(ISERROR(SEARCH("COMISSAO",N99)))</formula>
    </cfRule>
  </conditionalFormatting>
  <conditionalFormatting sqref="N140:N159">
    <cfRule type="containsText" dxfId="0" priority="11" operator="containsText" text="REQUISITADO">
      <formula>NOT(ISERROR(SEARCH("REQUISITADO",N140)))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57"/>
  <sheetViews>
    <sheetView workbookViewId="0">
      <selection activeCell="D8" sqref="D8"/>
    </sheetView>
  </sheetViews>
  <sheetFormatPr defaultRowHeight="15" x14ac:dyDescent="0.25"/>
  <cols>
    <col min="1" max="1" width="8" bestFit="1" customWidth="1"/>
    <col min="2" max="2" width="28.7109375" bestFit="1" customWidth="1"/>
    <col min="3" max="3" width="9.42578125" bestFit="1" customWidth="1"/>
    <col min="4" max="4" width="45.5703125" bestFit="1" customWidth="1"/>
    <col min="5" max="5" width="10" bestFit="1" customWidth="1"/>
    <col min="6" max="6" width="13.42578125" bestFit="1" customWidth="1"/>
    <col min="7" max="7" width="11.5703125" bestFit="1" customWidth="1"/>
    <col min="8" max="24" width="5" bestFit="1" customWidth="1"/>
    <col min="25" max="45" width="13.5703125" bestFit="1" customWidth="1"/>
    <col min="46" max="49" width="10.5703125" bestFit="1" customWidth="1"/>
    <col min="50" max="50" width="6.28515625" bestFit="1" customWidth="1"/>
  </cols>
  <sheetData>
    <row r="4" spans="1:6" x14ac:dyDescent="0.25">
      <c r="A4" s="11" t="s">
        <v>204</v>
      </c>
      <c r="B4" s="11" t="s">
        <v>202</v>
      </c>
      <c r="C4" s="11" t="s">
        <v>203</v>
      </c>
      <c r="D4" s="11" t="s">
        <v>0</v>
      </c>
      <c r="E4" s="11" t="s">
        <v>210</v>
      </c>
      <c r="F4" s="11" t="s">
        <v>2</v>
      </c>
    </row>
    <row r="5" spans="1:6" x14ac:dyDescent="0.25">
      <c r="A5">
        <v>14055</v>
      </c>
      <c r="B5" t="s">
        <v>199</v>
      </c>
      <c r="C5" t="s">
        <v>200</v>
      </c>
      <c r="D5" t="s">
        <v>411</v>
      </c>
      <c r="E5">
        <v>8970441</v>
      </c>
      <c r="F5" t="s">
        <v>18</v>
      </c>
    </row>
    <row r="6" spans="1:6" x14ac:dyDescent="0.25">
      <c r="A6">
        <v>14090</v>
      </c>
      <c r="B6" t="s">
        <v>233</v>
      </c>
      <c r="C6" t="s">
        <v>231</v>
      </c>
      <c r="D6" t="s">
        <v>127</v>
      </c>
      <c r="E6">
        <v>6422420</v>
      </c>
      <c r="F6" t="s">
        <v>5</v>
      </c>
    </row>
    <row r="7" spans="1:6" x14ac:dyDescent="0.25">
      <c r="A7">
        <v>14099</v>
      </c>
      <c r="B7" t="s">
        <v>29</v>
      </c>
      <c r="C7" t="s">
        <v>227</v>
      </c>
      <c r="D7" t="s">
        <v>98</v>
      </c>
      <c r="E7">
        <v>6113532</v>
      </c>
      <c r="F7" t="s">
        <v>18</v>
      </c>
    </row>
    <row r="8" spans="1:6" x14ac:dyDescent="0.25">
      <c r="A8">
        <v>14117</v>
      </c>
      <c r="B8" t="s">
        <v>232</v>
      </c>
      <c r="C8" t="s">
        <v>229</v>
      </c>
      <c r="D8" t="s">
        <v>194</v>
      </c>
      <c r="E8">
        <v>7988427</v>
      </c>
      <c r="F8" t="s">
        <v>5</v>
      </c>
    </row>
    <row r="9" spans="1:6" x14ac:dyDescent="0.25">
      <c r="A9">
        <v>14126</v>
      </c>
      <c r="B9" t="s">
        <v>211</v>
      </c>
      <c r="C9" t="s">
        <v>212</v>
      </c>
      <c r="D9" t="s">
        <v>425</v>
      </c>
      <c r="E9">
        <v>9319611</v>
      </c>
      <c r="F9" t="s">
        <v>18</v>
      </c>
    </row>
    <row r="10" spans="1:6" x14ac:dyDescent="0.25">
      <c r="A10">
        <v>21084</v>
      </c>
      <c r="B10" t="s">
        <v>208</v>
      </c>
      <c r="C10" t="s">
        <v>228</v>
      </c>
      <c r="D10" t="s">
        <v>452</v>
      </c>
      <c r="E10">
        <v>9141448</v>
      </c>
      <c r="F10" t="s">
        <v>18</v>
      </c>
    </row>
    <row r="11" spans="1:6" x14ac:dyDescent="0.25">
      <c r="A11">
        <v>21587</v>
      </c>
      <c r="B11" t="s">
        <v>209</v>
      </c>
      <c r="C11" t="s">
        <v>228</v>
      </c>
      <c r="D11" t="s">
        <v>207</v>
      </c>
      <c r="E11">
        <v>8414785</v>
      </c>
      <c r="F11" t="s">
        <v>18</v>
      </c>
    </row>
    <row r="12" spans="1:6" x14ac:dyDescent="0.25">
      <c r="A12">
        <v>25679</v>
      </c>
      <c r="B12" t="s">
        <v>198</v>
      </c>
      <c r="C12" t="s">
        <v>231</v>
      </c>
      <c r="D12" t="s">
        <v>421</v>
      </c>
      <c r="E12">
        <v>4765109</v>
      </c>
      <c r="F12" t="s">
        <v>18</v>
      </c>
    </row>
    <row r="13" spans="1:6" x14ac:dyDescent="0.25">
      <c r="A13">
        <v>25680</v>
      </c>
      <c r="B13" t="s">
        <v>198</v>
      </c>
      <c r="C13" t="s">
        <v>234</v>
      </c>
      <c r="D13" t="s">
        <v>426</v>
      </c>
      <c r="E13">
        <v>9159151</v>
      </c>
      <c r="F13" t="s">
        <v>18</v>
      </c>
    </row>
    <row r="14" spans="1:6" x14ac:dyDescent="0.25">
      <c r="A14">
        <v>25681</v>
      </c>
      <c r="B14" t="s">
        <v>198</v>
      </c>
      <c r="C14" t="s">
        <v>234</v>
      </c>
      <c r="D14" t="s">
        <v>166</v>
      </c>
      <c r="E14">
        <v>7293488</v>
      </c>
      <c r="F14" t="s">
        <v>5</v>
      </c>
    </row>
    <row r="15" spans="1:6" x14ac:dyDescent="0.25">
      <c r="A15">
        <v>25683</v>
      </c>
      <c r="B15" t="s">
        <v>233</v>
      </c>
      <c r="C15" t="s">
        <v>231</v>
      </c>
      <c r="D15" t="s">
        <v>434</v>
      </c>
      <c r="E15">
        <v>8094527</v>
      </c>
      <c r="F15" t="s">
        <v>18</v>
      </c>
    </row>
    <row r="16" spans="1:6" x14ac:dyDescent="0.25">
      <c r="A16">
        <v>25684</v>
      </c>
      <c r="B16" t="s">
        <v>233</v>
      </c>
      <c r="C16" t="s">
        <v>231</v>
      </c>
      <c r="D16" t="s">
        <v>135</v>
      </c>
      <c r="E16">
        <v>6463045</v>
      </c>
      <c r="F16" t="s">
        <v>5</v>
      </c>
    </row>
    <row r="17" spans="1:6" x14ac:dyDescent="0.25">
      <c r="A17">
        <v>25685</v>
      </c>
      <c r="B17" t="s">
        <v>233</v>
      </c>
      <c r="C17" t="s">
        <v>231</v>
      </c>
      <c r="D17" t="s">
        <v>447</v>
      </c>
      <c r="E17">
        <v>9389547</v>
      </c>
      <c r="F17" t="s">
        <v>18</v>
      </c>
    </row>
    <row r="18" spans="1:6" x14ac:dyDescent="0.25">
      <c r="A18">
        <v>25686</v>
      </c>
      <c r="B18" t="s">
        <v>233</v>
      </c>
      <c r="C18" t="s">
        <v>231</v>
      </c>
      <c r="D18" t="s">
        <v>170</v>
      </c>
      <c r="E18">
        <v>7333269</v>
      </c>
      <c r="F18" t="s">
        <v>5</v>
      </c>
    </row>
    <row r="19" spans="1:6" x14ac:dyDescent="0.25">
      <c r="A19">
        <v>25688</v>
      </c>
      <c r="B19" t="s">
        <v>233</v>
      </c>
      <c r="C19" t="s">
        <v>231</v>
      </c>
      <c r="D19" t="s">
        <v>153</v>
      </c>
      <c r="E19">
        <v>7245556</v>
      </c>
      <c r="F19" t="s">
        <v>5</v>
      </c>
    </row>
    <row r="20" spans="1:6" x14ac:dyDescent="0.25">
      <c r="A20">
        <v>25689</v>
      </c>
      <c r="B20" t="s">
        <v>197</v>
      </c>
      <c r="C20" t="s">
        <v>231</v>
      </c>
      <c r="D20" t="s">
        <v>455</v>
      </c>
      <c r="E20" t="s">
        <v>457</v>
      </c>
      <c r="F20" t="s">
        <v>18</v>
      </c>
    </row>
    <row r="21" spans="1:6" x14ac:dyDescent="0.25">
      <c r="A21">
        <v>25690</v>
      </c>
      <c r="B21" t="s">
        <v>233</v>
      </c>
      <c r="C21" t="s">
        <v>231</v>
      </c>
      <c r="D21" t="s">
        <v>51</v>
      </c>
      <c r="E21">
        <v>5386713</v>
      </c>
      <c r="F21" t="s">
        <v>5</v>
      </c>
    </row>
    <row r="22" spans="1:6" x14ac:dyDescent="0.25">
      <c r="A22">
        <v>25691</v>
      </c>
      <c r="B22" t="s">
        <v>233</v>
      </c>
      <c r="C22" t="s">
        <v>231</v>
      </c>
      <c r="D22" t="s">
        <v>184</v>
      </c>
      <c r="E22">
        <v>7825668</v>
      </c>
      <c r="F22" t="s">
        <v>5</v>
      </c>
    </row>
    <row r="23" spans="1:6" x14ac:dyDescent="0.25">
      <c r="A23">
        <v>25692</v>
      </c>
      <c r="B23" t="s">
        <v>233</v>
      </c>
      <c r="C23" t="s">
        <v>231</v>
      </c>
      <c r="D23" t="s">
        <v>100</v>
      </c>
      <c r="E23">
        <v>6202586</v>
      </c>
      <c r="F23" t="s">
        <v>18</v>
      </c>
    </row>
    <row r="24" spans="1:6" x14ac:dyDescent="0.25">
      <c r="A24">
        <v>25694</v>
      </c>
      <c r="B24" t="s">
        <v>260</v>
      </c>
      <c r="C24" t="s">
        <v>231</v>
      </c>
      <c r="D24" t="s">
        <v>242</v>
      </c>
      <c r="E24">
        <v>5163978</v>
      </c>
      <c r="F24" t="s">
        <v>18</v>
      </c>
    </row>
    <row r="25" spans="1:6" x14ac:dyDescent="0.25">
      <c r="A25">
        <v>25695</v>
      </c>
      <c r="B25" t="s">
        <v>236</v>
      </c>
      <c r="C25" t="s">
        <v>231</v>
      </c>
      <c r="D25" t="s">
        <v>445</v>
      </c>
      <c r="E25">
        <v>9385452</v>
      </c>
      <c r="F25" t="s">
        <v>18</v>
      </c>
    </row>
    <row r="26" spans="1:6" x14ac:dyDescent="0.25">
      <c r="A26">
        <v>25696</v>
      </c>
      <c r="B26" t="s">
        <v>236</v>
      </c>
      <c r="C26" t="s">
        <v>231</v>
      </c>
      <c r="D26" t="s">
        <v>449</v>
      </c>
      <c r="E26">
        <v>9391371</v>
      </c>
      <c r="F26" t="s">
        <v>18</v>
      </c>
    </row>
    <row r="27" spans="1:6" x14ac:dyDescent="0.25">
      <c r="A27">
        <v>25697</v>
      </c>
      <c r="B27" t="s">
        <v>236</v>
      </c>
      <c r="C27" t="s">
        <v>231</v>
      </c>
      <c r="D27" t="s">
        <v>428</v>
      </c>
      <c r="E27">
        <v>9381228</v>
      </c>
      <c r="F27" t="s">
        <v>18</v>
      </c>
    </row>
    <row r="28" spans="1:6" x14ac:dyDescent="0.25">
      <c r="A28">
        <v>25698</v>
      </c>
      <c r="B28" t="s">
        <v>236</v>
      </c>
      <c r="C28" t="s">
        <v>231</v>
      </c>
      <c r="D28" t="s">
        <v>430</v>
      </c>
      <c r="E28">
        <v>9377816</v>
      </c>
      <c r="F28" t="s">
        <v>18</v>
      </c>
    </row>
    <row r="29" spans="1:6" x14ac:dyDescent="0.25">
      <c r="A29">
        <v>25699</v>
      </c>
      <c r="B29" t="s">
        <v>232</v>
      </c>
      <c r="C29" t="s">
        <v>229</v>
      </c>
      <c r="D29" t="s">
        <v>131</v>
      </c>
      <c r="E29">
        <v>6438113</v>
      </c>
      <c r="F29" t="s">
        <v>5</v>
      </c>
    </row>
    <row r="30" spans="1:6" x14ac:dyDescent="0.25">
      <c r="A30">
        <v>25700</v>
      </c>
      <c r="B30" t="s">
        <v>232</v>
      </c>
      <c r="C30" t="s">
        <v>229</v>
      </c>
      <c r="D30" t="s">
        <v>42</v>
      </c>
      <c r="E30">
        <v>5323878</v>
      </c>
      <c r="F30" t="s">
        <v>5</v>
      </c>
    </row>
    <row r="31" spans="1:6" x14ac:dyDescent="0.25">
      <c r="A31">
        <v>25701</v>
      </c>
      <c r="B31" t="s">
        <v>232</v>
      </c>
      <c r="C31" t="s">
        <v>229</v>
      </c>
      <c r="D31" t="s">
        <v>196</v>
      </c>
      <c r="E31">
        <v>8105235</v>
      </c>
      <c r="F31" t="s">
        <v>5</v>
      </c>
    </row>
    <row r="32" spans="1:6" x14ac:dyDescent="0.25">
      <c r="A32">
        <v>25702</v>
      </c>
      <c r="B32" t="s">
        <v>232</v>
      </c>
      <c r="C32" t="s">
        <v>229</v>
      </c>
      <c r="D32" t="s">
        <v>167</v>
      </c>
      <c r="E32">
        <v>7309970</v>
      </c>
      <c r="F32" t="s">
        <v>5</v>
      </c>
    </row>
    <row r="33" spans="1:6" x14ac:dyDescent="0.25">
      <c r="A33">
        <v>25703</v>
      </c>
      <c r="B33" t="s">
        <v>232</v>
      </c>
      <c r="C33" t="s">
        <v>229</v>
      </c>
      <c r="D33" t="s">
        <v>189</v>
      </c>
      <c r="E33">
        <v>7941633</v>
      </c>
      <c r="F33" t="s">
        <v>5</v>
      </c>
    </row>
    <row r="34" spans="1:6" x14ac:dyDescent="0.25">
      <c r="A34">
        <v>25704</v>
      </c>
      <c r="B34" t="s">
        <v>232</v>
      </c>
      <c r="C34" t="s">
        <v>229</v>
      </c>
      <c r="D34" t="s">
        <v>145</v>
      </c>
      <c r="E34">
        <v>6507981</v>
      </c>
      <c r="F34" t="s">
        <v>5</v>
      </c>
    </row>
    <row r="35" spans="1:6" x14ac:dyDescent="0.25">
      <c r="A35">
        <v>25705</v>
      </c>
      <c r="B35" t="s">
        <v>232</v>
      </c>
      <c r="C35" t="s">
        <v>229</v>
      </c>
      <c r="D35" t="s">
        <v>150</v>
      </c>
      <c r="E35">
        <v>6537669</v>
      </c>
      <c r="F35" t="s">
        <v>5</v>
      </c>
    </row>
    <row r="36" spans="1:6" x14ac:dyDescent="0.25">
      <c r="A36">
        <v>25706</v>
      </c>
      <c r="B36" t="s">
        <v>232</v>
      </c>
      <c r="C36" t="s">
        <v>229</v>
      </c>
      <c r="D36" t="s">
        <v>71</v>
      </c>
      <c r="E36">
        <v>7265034</v>
      </c>
      <c r="F36" t="s">
        <v>5</v>
      </c>
    </row>
    <row r="37" spans="1:6" x14ac:dyDescent="0.25">
      <c r="A37">
        <v>25707</v>
      </c>
      <c r="B37" t="s">
        <v>232</v>
      </c>
      <c r="C37" t="s">
        <v>229</v>
      </c>
      <c r="D37" t="s">
        <v>140</v>
      </c>
      <c r="E37">
        <v>6490930</v>
      </c>
      <c r="F37" t="s">
        <v>18</v>
      </c>
    </row>
    <row r="38" spans="1:6" x14ac:dyDescent="0.25">
      <c r="A38">
        <v>25708</v>
      </c>
      <c r="B38" t="s">
        <v>232</v>
      </c>
      <c r="C38" t="s">
        <v>229</v>
      </c>
      <c r="D38" t="s">
        <v>121</v>
      </c>
      <c r="E38">
        <v>6342159</v>
      </c>
      <c r="F38" t="s">
        <v>18</v>
      </c>
    </row>
    <row r="39" spans="1:6" x14ac:dyDescent="0.25">
      <c r="A39">
        <v>25709</v>
      </c>
      <c r="B39" t="s">
        <v>232</v>
      </c>
      <c r="C39" t="s">
        <v>229</v>
      </c>
      <c r="D39" t="s">
        <v>193</v>
      </c>
      <c r="E39">
        <v>7987587</v>
      </c>
      <c r="F39" t="s">
        <v>5</v>
      </c>
    </row>
    <row r="40" spans="1:6" x14ac:dyDescent="0.25">
      <c r="A40">
        <v>25710</v>
      </c>
      <c r="B40" t="s">
        <v>232</v>
      </c>
      <c r="C40" t="s">
        <v>229</v>
      </c>
      <c r="D40" t="s">
        <v>173</v>
      </c>
      <c r="E40">
        <v>7340877</v>
      </c>
      <c r="F40" t="s">
        <v>5</v>
      </c>
    </row>
    <row r="41" spans="1:6" x14ac:dyDescent="0.25">
      <c r="A41">
        <v>25711</v>
      </c>
      <c r="B41" t="s">
        <v>232</v>
      </c>
      <c r="C41" t="s">
        <v>229</v>
      </c>
      <c r="D41" t="s">
        <v>24</v>
      </c>
      <c r="E41">
        <v>5119430</v>
      </c>
      <c r="F41" t="s">
        <v>23</v>
      </c>
    </row>
    <row r="42" spans="1:6" x14ac:dyDescent="0.25">
      <c r="A42">
        <v>25713</v>
      </c>
      <c r="B42" t="s">
        <v>232</v>
      </c>
      <c r="C42" t="s">
        <v>229</v>
      </c>
      <c r="D42" t="s">
        <v>158</v>
      </c>
      <c r="E42">
        <v>7863306</v>
      </c>
      <c r="F42" t="s">
        <v>5</v>
      </c>
    </row>
    <row r="43" spans="1:6" x14ac:dyDescent="0.25">
      <c r="A43">
        <v>25714</v>
      </c>
      <c r="B43" t="s">
        <v>232</v>
      </c>
      <c r="C43" t="s">
        <v>229</v>
      </c>
      <c r="D43" t="s">
        <v>164</v>
      </c>
      <c r="E43">
        <v>7813627</v>
      </c>
      <c r="F43" t="s">
        <v>5</v>
      </c>
    </row>
    <row r="44" spans="1:6" x14ac:dyDescent="0.25">
      <c r="A44">
        <v>25716</v>
      </c>
      <c r="B44" t="s">
        <v>230</v>
      </c>
      <c r="C44" t="s">
        <v>229</v>
      </c>
      <c r="D44" t="s">
        <v>432</v>
      </c>
      <c r="E44">
        <v>9224530</v>
      </c>
      <c r="F44" t="s">
        <v>18</v>
      </c>
    </row>
    <row r="45" spans="1:6" x14ac:dyDescent="0.25">
      <c r="A45">
        <v>25717</v>
      </c>
      <c r="B45" t="s">
        <v>208</v>
      </c>
      <c r="C45" t="s">
        <v>228</v>
      </c>
      <c r="D45" t="s">
        <v>28</v>
      </c>
      <c r="E45">
        <v>5136512</v>
      </c>
      <c r="F45" t="s">
        <v>18</v>
      </c>
    </row>
    <row r="46" spans="1:6" x14ac:dyDescent="0.25">
      <c r="A46">
        <v>25718</v>
      </c>
      <c r="B46" t="s">
        <v>208</v>
      </c>
      <c r="C46" t="s">
        <v>228</v>
      </c>
      <c r="D46" t="s">
        <v>399</v>
      </c>
      <c r="E46">
        <v>5501393</v>
      </c>
      <c r="F46" t="s">
        <v>18</v>
      </c>
    </row>
    <row r="47" spans="1:6" x14ac:dyDescent="0.25">
      <c r="A47">
        <v>25720</v>
      </c>
      <c r="B47" t="s">
        <v>29</v>
      </c>
      <c r="C47" t="s">
        <v>227</v>
      </c>
      <c r="D47" t="s">
        <v>175</v>
      </c>
      <c r="E47">
        <v>7407874</v>
      </c>
      <c r="F47" t="s">
        <v>5</v>
      </c>
    </row>
    <row r="48" spans="1:6" x14ac:dyDescent="0.25">
      <c r="A48">
        <v>25721</v>
      </c>
      <c r="B48" t="s">
        <v>29</v>
      </c>
      <c r="C48" t="s">
        <v>227</v>
      </c>
      <c r="D48" t="s">
        <v>422</v>
      </c>
      <c r="E48">
        <v>5521432</v>
      </c>
      <c r="F48" t="s">
        <v>18</v>
      </c>
    </row>
    <row r="49" spans="1:6" x14ac:dyDescent="0.25">
      <c r="A49">
        <v>25722</v>
      </c>
      <c r="B49" t="s">
        <v>29</v>
      </c>
      <c r="C49" t="s">
        <v>227</v>
      </c>
      <c r="D49" t="s">
        <v>168</v>
      </c>
      <c r="E49">
        <v>7331649</v>
      </c>
      <c r="F49" t="s">
        <v>5</v>
      </c>
    </row>
    <row r="50" spans="1:6" x14ac:dyDescent="0.25">
      <c r="A50">
        <v>25778</v>
      </c>
      <c r="B50" t="s">
        <v>29</v>
      </c>
      <c r="C50" t="s">
        <v>227</v>
      </c>
      <c r="D50" t="s">
        <v>103</v>
      </c>
      <c r="E50">
        <v>6263445</v>
      </c>
      <c r="F50" t="s">
        <v>5</v>
      </c>
    </row>
    <row r="51" spans="1:6" x14ac:dyDescent="0.25">
      <c r="A51">
        <v>25779</v>
      </c>
      <c r="B51" t="s">
        <v>29</v>
      </c>
      <c r="C51" t="s">
        <v>227</v>
      </c>
      <c r="D51" t="s">
        <v>85</v>
      </c>
      <c r="E51">
        <v>6012761</v>
      </c>
      <c r="F51" t="s">
        <v>5</v>
      </c>
    </row>
    <row r="52" spans="1:6" x14ac:dyDescent="0.25">
      <c r="A52">
        <v>25780</v>
      </c>
      <c r="B52" t="s">
        <v>29</v>
      </c>
      <c r="C52" t="s">
        <v>227</v>
      </c>
      <c r="D52" t="s">
        <v>160</v>
      </c>
      <c r="E52">
        <v>7269757</v>
      </c>
      <c r="F52" t="s">
        <v>5</v>
      </c>
    </row>
    <row r="53" spans="1:6" x14ac:dyDescent="0.25">
      <c r="A53">
        <v>25781</v>
      </c>
      <c r="B53" t="s">
        <v>29</v>
      </c>
      <c r="C53" t="s">
        <v>227</v>
      </c>
      <c r="D53" t="s">
        <v>174</v>
      </c>
      <c r="E53">
        <v>7362838</v>
      </c>
      <c r="F53" t="s">
        <v>5</v>
      </c>
    </row>
    <row r="54" spans="1:6" x14ac:dyDescent="0.25">
      <c r="A54">
        <v>25783</v>
      </c>
      <c r="B54" t="s">
        <v>29</v>
      </c>
      <c r="C54" t="s">
        <v>227</v>
      </c>
      <c r="D54" t="s">
        <v>88</v>
      </c>
      <c r="E54">
        <v>6020712</v>
      </c>
      <c r="F54" t="s">
        <v>5</v>
      </c>
    </row>
    <row r="55" spans="1:6" x14ac:dyDescent="0.25">
      <c r="A55">
        <v>25784</v>
      </c>
      <c r="B55" t="s">
        <v>29</v>
      </c>
      <c r="C55" t="s">
        <v>227</v>
      </c>
      <c r="D55" t="s">
        <v>192</v>
      </c>
      <c r="E55">
        <v>7978839</v>
      </c>
      <c r="F55" t="s">
        <v>5</v>
      </c>
    </row>
    <row r="56" spans="1:6" x14ac:dyDescent="0.25">
      <c r="A56">
        <v>25785</v>
      </c>
      <c r="B56" t="s">
        <v>29</v>
      </c>
      <c r="C56" t="s">
        <v>227</v>
      </c>
      <c r="D56" t="s">
        <v>118</v>
      </c>
      <c r="E56">
        <v>6318606</v>
      </c>
      <c r="F56" t="s">
        <v>5</v>
      </c>
    </row>
    <row r="57" spans="1:6" x14ac:dyDescent="0.25">
      <c r="A57">
        <v>25786</v>
      </c>
      <c r="B57" t="s">
        <v>29</v>
      </c>
      <c r="C57" t="s">
        <v>227</v>
      </c>
      <c r="D57" t="s">
        <v>81</v>
      </c>
      <c r="E57">
        <v>5873461</v>
      </c>
      <c r="F57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4"/>
  <sheetViews>
    <sheetView topLeftCell="A19" workbookViewId="0">
      <selection activeCell="C40" sqref="C40"/>
    </sheetView>
  </sheetViews>
  <sheetFormatPr defaultColWidth="9.140625" defaultRowHeight="15" x14ac:dyDescent="0.25"/>
  <cols>
    <col min="1" max="1" width="19.5703125" style="29" bestFit="1" customWidth="1"/>
    <col min="2" max="2" width="20.85546875" style="44" customWidth="1"/>
    <col min="3" max="3" width="72.28515625" style="44" customWidth="1"/>
    <col min="4" max="4" width="22.140625" style="45" customWidth="1"/>
    <col min="5" max="6" width="9.140625" style="45"/>
    <col min="7" max="16384" width="9.140625" style="29"/>
  </cols>
  <sheetData>
    <row r="3" spans="1:6" ht="24.75" customHeight="1" x14ac:dyDescent="0.25">
      <c r="B3" s="26" t="s">
        <v>261</v>
      </c>
      <c r="C3" s="27" t="s">
        <v>262</v>
      </c>
      <c r="D3" s="27" t="s">
        <v>263</v>
      </c>
      <c r="E3" s="27" t="s">
        <v>264</v>
      </c>
      <c r="F3" s="28" t="s">
        <v>265</v>
      </c>
    </row>
    <row r="4" spans="1:6" x14ac:dyDescent="0.25">
      <c r="A4" s="34">
        <v>450000000000000</v>
      </c>
      <c r="B4" s="30" t="s">
        <v>266</v>
      </c>
      <c r="C4" s="31" t="s">
        <v>267</v>
      </c>
      <c r="D4" s="32" t="s">
        <v>268</v>
      </c>
      <c r="E4" s="32">
        <v>6</v>
      </c>
      <c r="F4" s="33">
        <v>4510001</v>
      </c>
    </row>
    <row r="5" spans="1:6" x14ac:dyDescent="0.25">
      <c r="A5" s="39">
        <v>450100000000000</v>
      </c>
      <c r="B5" s="35" t="s">
        <v>269</v>
      </c>
      <c r="C5" s="36" t="s">
        <v>270</v>
      </c>
      <c r="D5" s="37" t="s">
        <v>271</v>
      </c>
      <c r="E5" s="37">
        <v>3</v>
      </c>
      <c r="F5" s="38">
        <v>4510001</v>
      </c>
    </row>
    <row r="6" spans="1:6" x14ac:dyDescent="0.25">
      <c r="A6" s="39">
        <v>450102000000000</v>
      </c>
      <c r="B6" s="35" t="s">
        <v>272</v>
      </c>
      <c r="C6" s="36" t="s">
        <v>273</v>
      </c>
      <c r="D6" s="37" t="s">
        <v>274</v>
      </c>
      <c r="E6" s="37">
        <v>1</v>
      </c>
      <c r="F6" s="38">
        <v>4510010</v>
      </c>
    </row>
    <row r="7" spans="1:6" x14ac:dyDescent="0.25">
      <c r="A7" s="39">
        <v>450103000000000</v>
      </c>
      <c r="B7" s="35" t="s">
        <v>275</v>
      </c>
      <c r="C7" s="36" t="s">
        <v>213</v>
      </c>
      <c r="D7" s="37" t="s">
        <v>276</v>
      </c>
      <c r="E7" s="37">
        <v>1</v>
      </c>
      <c r="F7" s="38">
        <v>4510011</v>
      </c>
    </row>
    <row r="8" spans="1:6" x14ac:dyDescent="0.25">
      <c r="A8" s="39">
        <v>450105000000000</v>
      </c>
      <c r="B8" s="35" t="s">
        <v>277</v>
      </c>
      <c r="C8" s="36" t="s">
        <v>278</v>
      </c>
      <c r="D8" s="37" t="s">
        <v>279</v>
      </c>
      <c r="E8" s="37">
        <v>9</v>
      </c>
      <c r="F8" s="38">
        <v>4510013</v>
      </c>
    </row>
    <row r="9" spans="1:6" x14ac:dyDescent="0.25">
      <c r="A9" s="39">
        <v>450104000000000</v>
      </c>
      <c r="B9" s="35" t="s">
        <v>280</v>
      </c>
      <c r="C9" s="36" t="s">
        <v>281</v>
      </c>
      <c r="D9" s="37" t="s">
        <v>282</v>
      </c>
      <c r="E9" s="37">
        <v>0</v>
      </c>
      <c r="F9" s="38">
        <v>4510012</v>
      </c>
    </row>
    <row r="10" spans="1:6" x14ac:dyDescent="0.25">
      <c r="A10" s="39">
        <v>450101000000000</v>
      </c>
      <c r="B10" s="35" t="s">
        <v>283</v>
      </c>
      <c r="C10" s="36" t="s">
        <v>27</v>
      </c>
      <c r="D10" s="37" t="s">
        <v>284</v>
      </c>
      <c r="E10" s="37">
        <v>2</v>
      </c>
      <c r="F10" s="38">
        <v>4510001</v>
      </c>
    </row>
    <row r="11" spans="1:6" x14ac:dyDescent="0.25">
      <c r="A11" s="39">
        <v>450100000010000</v>
      </c>
      <c r="B11" s="35" t="s">
        <v>285</v>
      </c>
      <c r="C11" s="36" t="s">
        <v>251</v>
      </c>
      <c r="D11" s="37" t="s">
        <v>286</v>
      </c>
      <c r="E11" s="37">
        <v>8</v>
      </c>
      <c r="F11" s="38">
        <v>4510020</v>
      </c>
    </row>
    <row r="12" spans="1:6" x14ac:dyDescent="0.25">
      <c r="A12" s="39">
        <v>450001050000000</v>
      </c>
      <c r="B12" s="35" t="s">
        <v>287</v>
      </c>
      <c r="C12" s="36" t="s">
        <v>252</v>
      </c>
      <c r="D12" s="37" t="s">
        <v>288</v>
      </c>
      <c r="E12" s="37">
        <v>4</v>
      </c>
      <c r="F12" s="38">
        <v>4511700</v>
      </c>
    </row>
    <row r="13" spans="1:6" x14ac:dyDescent="0.25">
      <c r="A13" s="39">
        <v>450001040000000</v>
      </c>
      <c r="B13" s="35" t="s">
        <v>289</v>
      </c>
      <c r="C13" s="36" t="s">
        <v>290</v>
      </c>
      <c r="D13" s="37" t="s">
        <v>291</v>
      </c>
      <c r="E13" s="37">
        <v>2</v>
      </c>
      <c r="F13" s="38">
        <v>4511500</v>
      </c>
    </row>
    <row r="14" spans="1:6" x14ac:dyDescent="0.25">
      <c r="A14" s="39">
        <v>450001040110000</v>
      </c>
      <c r="B14" s="35" t="s">
        <v>292</v>
      </c>
      <c r="C14" s="36" t="s">
        <v>293</v>
      </c>
      <c r="D14" s="37" t="s">
        <v>294</v>
      </c>
      <c r="E14" s="37">
        <v>1</v>
      </c>
      <c r="F14" s="38">
        <v>4511505</v>
      </c>
    </row>
    <row r="15" spans="1:6" x14ac:dyDescent="0.25">
      <c r="A15" s="39">
        <v>450001040110010</v>
      </c>
      <c r="B15" s="35" t="s">
        <v>292</v>
      </c>
      <c r="C15" s="36" t="s">
        <v>295</v>
      </c>
      <c r="D15" s="37" t="s">
        <v>296</v>
      </c>
      <c r="E15" s="37">
        <v>8</v>
      </c>
      <c r="F15" s="38">
        <v>4511505</v>
      </c>
    </row>
    <row r="16" spans="1:6" x14ac:dyDescent="0.25">
      <c r="A16" s="39">
        <v>450001040100000</v>
      </c>
      <c r="B16" s="35" t="s">
        <v>297</v>
      </c>
      <c r="C16" s="36" t="s">
        <v>298</v>
      </c>
      <c r="D16" s="37" t="s">
        <v>299</v>
      </c>
      <c r="E16" s="37">
        <v>6</v>
      </c>
      <c r="F16" s="38">
        <v>4511501</v>
      </c>
    </row>
    <row r="17" spans="1:6" x14ac:dyDescent="0.25">
      <c r="A17" s="39">
        <v>450001040100010</v>
      </c>
      <c r="B17" s="35" t="s">
        <v>297</v>
      </c>
      <c r="C17" s="36" t="s">
        <v>295</v>
      </c>
      <c r="D17" s="37" t="s">
        <v>300</v>
      </c>
      <c r="E17" s="37">
        <v>3</v>
      </c>
      <c r="F17" s="38">
        <v>4511501</v>
      </c>
    </row>
    <row r="18" spans="1:6" x14ac:dyDescent="0.25">
      <c r="A18" s="39">
        <v>450001040120000</v>
      </c>
      <c r="B18" s="35" t="s">
        <v>301</v>
      </c>
      <c r="C18" s="36" t="s">
        <v>302</v>
      </c>
      <c r="D18" s="37" t="s">
        <v>303</v>
      </c>
      <c r="E18" s="37">
        <v>5</v>
      </c>
      <c r="F18" s="38">
        <v>4511504</v>
      </c>
    </row>
    <row r="19" spans="1:6" x14ac:dyDescent="0.25">
      <c r="A19" s="39">
        <v>450007000000000</v>
      </c>
      <c r="B19" s="35" t="s">
        <v>304</v>
      </c>
      <c r="C19" s="36" t="s">
        <v>305</v>
      </c>
      <c r="D19" s="37" t="s">
        <v>306</v>
      </c>
      <c r="E19" s="37">
        <v>0</v>
      </c>
      <c r="F19" s="38">
        <v>4517001</v>
      </c>
    </row>
    <row r="20" spans="1:6" x14ac:dyDescent="0.25">
      <c r="A20" s="39">
        <v>450007000001000</v>
      </c>
      <c r="B20" s="35" t="s">
        <v>307</v>
      </c>
      <c r="C20" s="36" t="s">
        <v>308</v>
      </c>
      <c r="D20" s="37" t="s">
        <v>309</v>
      </c>
      <c r="E20" s="37">
        <v>5</v>
      </c>
      <c r="F20" s="38">
        <v>4517001</v>
      </c>
    </row>
    <row r="21" spans="1:6" x14ac:dyDescent="0.25">
      <c r="A21" s="39">
        <v>450007020000000</v>
      </c>
      <c r="B21" s="35" t="s">
        <v>310</v>
      </c>
      <c r="C21" s="36" t="s">
        <v>243</v>
      </c>
      <c r="D21" s="37" t="s">
        <v>311</v>
      </c>
      <c r="E21" s="37">
        <v>3</v>
      </c>
      <c r="F21" s="38">
        <v>4517100</v>
      </c>
    </row>
    <row r="22" spans="1:6" x14ac:dyDescent="0.25">
      <c r="A22" s="39">
        <v>450007020100000</v>
      </c>
      <c r="B22" s="35" t="s">
        <v>312</v>
      </c>
      <c r="C22" s="36" t="s">
        <v>58</v>
      </c>
      <c r="D22" s="37" t="s">
        <v>313</v>
      </c>
      <c r="E22" s="37">
        <v>7</v>
      </c>
      <c r="F22" s="38">
        <v>4517110</v>
      </c>
    </row>
    <row r="23" spans="1:6" x14ac:dyDescent="0.25">
      <c r="A23" s="39">
        <v>450007020200000</v>
      </c>
      <c r="B23" s="35" t="s">
        <v>314</v>
      </c>
      <c r="C23" s="36" t="s">
        <v>126</v>
      </c>
      <c r="D23" s="37" t="s">
        <v>315</v>
      </c>
      <c r="E23" s="37">
        <v>1</v>
      </c>
      <c r="F23" s="38">
        <v>4517120</v>
      </c>
    </row>
    <row r="24" spans="1:6" x14ac:dyDescent="0.25">
      <c r="A24" s="39">
        <v>450007040000000</v>
      </c>
      <c r="B24" s="35" t="s">
        <v>316</v>
      </c>
      <c r="C24" s="36" t="s">
        <v>317</v>
      </c>
      <c r="D24" s="37" t="s">
        <v>318</v>
      </c>
      <c r="E24" s="37">
        <v>7</v>
      </c>
      <c r="F24" s="38">
        <v>4517300</v>
      </c>
    </row>
    <row r="25" spans="1:6" x14ac:dyDescent="0.25">
      <c r="A25" s="39">
        <v>450007040200000</v>
      </c>
      <c r="B25" s="35" t="s">
        <v>319</v>
      </c>
      <c r="C25" s="36" t="s">
        <v>320</v>
      </c>
      <c r="D25" s="37" t="s">
        <v>321</v>
      </c>
      <c r="E25" s="37">
        <v>4</v>
      </c>
      <c r="F25" s="38">
        <v>4517320</v>
      </c>
    </row>
    <row r="26" spans="1:6" x14ac:dyDescent="0.25">
      <c r="A26" s="39">
        <v>450007040100000</v>
      </c>
      <c r="B26" s="35" t="s">
        <v>322</v>
      </c>
      <c r="C26" s="36" t="s">
        <v>323</v>
      </c>
      <c r="D26" s="37" t="s">
        <v>324</v>
      </c>
      <c r="E26" s="37">
        <v>4</v>
      </c>
      <c r="F26" s="38">
        <v>4517310</v>
      </c>
    </row>
    <row r="27" spans="1:6" x14ac:dyDescent="0.25">
      <c r="A27" s="39">
        <v>450007030000000</v>
      </c>
      <c r="B27" s="35" t="s">
        <v>325</v>
      </c>
      <c r="C27" s="36" t="s">
        <v>249</v>
      </c>
      <c r="D27" s="37" t="s">
        <v>326</v>
      </c>
      <c r="E27" s="37">
        <v>5</v>
      </c>
      <c r="F27" s="38">
        <v>4517200</v>
      </c>
    </row>
    <row r="28" spans="1:6" x14ac:dyDescent="0.25">
      <c r="A28" s="39">
        <v>450007030300000</v>
      </c>
      <c r="B28" s="35" t="s">
        <v>327</v>
      </c>
      <c r="C28" s="36" t="s">
        <v>328</v>
      </c>
      <c r="D28" s="37" t="s">
        <v>329</v>
      </c>
      <c r="E28" s="37">
        <v>6</v>
      </c>
      <c r="F28" s="38">
        <v>4517230</v>
      </c>
    </row>
    <row r="29" spans="1:6" x14ac:dyDescent="0.25">
      <c r="A29" s="39">
        <v>450007030100000</v>
      </c>
      <c r="B29" s="35" t="s">
        <v>330</v>
      </c>
      <c r="C29" s="36" t="s">
        <v>331</v>
      </c>
      <c r="D29" s="37" t="s">
        <v>332</v>
      </c>
      <c r="E29" s="37">
        <v>2</v>
      </c>
      <c r="F29" s="38">
        <v>4517210</v>
      </c>
    </row>
    <row r="30" spans="1:6" x14ac:dyDescent="0.25">
      <c r="A30" s="39">
        <v>450007030200000</v>
      </c>
      <c r="B30" s="35" t="s">
        <v>333</v>
      </c>
      <c r="C30" s="36" t="s">
        <v>334</v>
      </c>
      <c r="D30" s="37" t="s">
        <v>335</v>
      </c>
      <c r="E30" s="37">
        <v>2</v>
      </c>
      <c r="F30" s="38">
        <v>4517220</v>
      </c>
    </row>
    <row r="31" spans="1:6" x14ac:dyDescent="0.25">
      <c r="A31" s="39">
        <v>450003000000000</v>
      </c>
      <c r="B31" s="35" t="s">
        <v>336</v>
      </c>
      <c r="C31" s="36" t="s">
        <v>337</v>
      </c>
      <c r="D31" s="37" t="s">
        <v>338</v>
      </c>
      <c r="E31" s="37">
        <v>3</v>
      </c>
      <c r="F31" s="38">
        <v>4513001</v>
      </c>
    </row>
    <row r="32" spans="1:6" x14ac:dyDescent="0.25">
      <c r="A32" s="39">
        <v>450003000002000</v>
      </c>
      <c r="B32" s="35" t="s">
        <v>339</v>
      </c>
      <c r="C32" s="36" t="s">
        <v>308</v>
      </c>
      <c r="D32" s="37" t="s">
        <v>340</v>
      </c>
      <c r="E32" s="37">
        <v>4</v>
      </c>
      <c r="F32" s="38">
        <v>4513001</v>
      </c>
    </row>
    <row r="33" spans="1:6" x14ac:dyDescent="0.25">
      <c r="A33" s="39">
        <v>450003020000000</v>
      </c>
      <c r="B33" s="35" t="s">
        <v>341</v>
      </c>
      <c r="C33" s="36" t="s">
        <v>342</v>
      </c>
      <c r="D33" s="37" t="s">
        <v>343</v>
      </c>
      <c r="E33" s="37">
        <v>7</v>
      </c>
      <c r="F33" s="38">
        <v>4513100</v>
      </c>
    </row>
    <row r="34" spans="1:6" x14ac:dyDescent="0.25">
      <c r="A34" s="39">
        <v>450003020100000</v>
      </c>
      <c r="B34" s="35" t="s">
        <v>344</v>
      </c>
      <c r="C34" s="36" t="s">
        <v>245</v>
      </c>
      <c r="D34" s="37" t="s">
        <v>345</v>
      </c>
      <c r="E34" s="37">
        <v>1</v>
      </c>
      <c r="F34" s="38">
        <v>4513110</v>
      </c>
    </row>
    <row r="35" spans="1:6" x14ac:dyDescent="0.25">
      <c r="A35" s="39">
        <v>450003020200000</v>
      </c>
      <c r="B35" s="35" t="s">
        <v>346</v>
      </c>
      <c r="C35" s="36" t="s">
        <v>250</v>
      </c>
      <c r="D35" s="37" t="s">
        <v>347</v>
      </c>
      <c r="E35" s="37">
        <v>4</v>
      </c>
      <c r="F35" s="38">
        <v>4513120</v>
      </c>
    </row>
    <row r="36" spans="1:6" x14ac:dyDescent="0.25">
      <c r="A36" s="39">
        <v>450003030000000</v>
      </c>
      <c r="B36" s="35" t="s">
        <v>348</v>
      </c>
      <c r="C36" s="36" t="s">
        <v>253</v>
      </c>
      <c r="D36" s="37" t="s">
        <v>349</v>
      </c>
      <c r="E36" s="37">
        <v>9</v>
      </c>
      <c r="F36" s="38">
        <v>4513200</v>
      </c>
    </row>
    <row r="37" spans="1:6" x14ac:dyDescent="0.25">
      <c r="A37" s="39">
        <v>450003030100000</v>
      </c>
      <c r="B37" s="35" t="s">
        <v>350</v>
      </c>
      <c r="C37" s="36" t="s">
        <v>351</v>
      </c>
      <c r="D37" s="37" t="s">
        <v>352</v>
      </c>
      <c r="E37" s="37">
        <v>2</v>
      </c>
      <c r="F37" s="38">
        <v>4513210</v>
      </c>
    </row>
    <row r="38" spans="1:6" x14ac:dyDescent="0.25">
      <c r="A38" s="39">
        <v>450004000000000</v>
      </c>
      <c r="B38" s="35" t="s">
        <v>353</v>
      </c>
      <c r="C38" s="36" t="s">
        <v>105</v>
      </c>
      <c r="D38" s="37" t="s">
        <v>354</v>
      </c>
      <c r="E38" s="37">
        <v>2</v>
      </c>
      <c r="F38" s="38">
        <v>4514001</v>
      </c>
    </row>
    <row r="39" spans="1:6" x14ac:dyDescent="0.25">
      <c r="A39" s="39">
        <v>450004000001000</v>
      </c>
      <c r="B39" s="35" t="s">
        <v>355</v>
      </c>
      <c r="C39" s="36" t="s">
        <v>308</v>
      </c>
      <c r="D39" s="37" t="s">
        <v>356</v>
      </c>
      <c r="E39" s="37">
        <v>8</v>
      </c>
      <c r="F39" s="38">
        <v>4514001</v>
      </c>
    </row>
    <row r="40" spans="1:6" x14ac:dyDescent="0.25">
      <c r="A40" s="39">
        <v>450004020000000</v>
      </c>
      <c r="B40" s="35" t="s">
        <v>357</v>
      </c>
      <c r="C40" s="36" t="s">
        <v>358</v>
      </c>
      <c r="D40" s="37" t="s">
        <v>359</v>
      </c>
      <c r="E40" s="37">
        <v>6</v>
      </c>
      <c r="F40" s="38">
        <v>4514100</v>
      </c>
    </row>
    <row r="41" spans="1:6" x14ac:dyDescent="0.25">
      <c r="A41" s="39">
        <v>450004020100000</v>
      </c>
      <c r="B41" s="35" t="s">
        <v>360</v>
      </c>
      <c r="C41" s="36" t="s">
        <v>361</v>
      </c>
      <c r="D41" s="37" t="s">
        <v>362</v>
      </c>
      <c r="E41" s="37">
        <v>0</v>
      </c>
      <c r="F41" s="38">
        <v>4514110</v>
      </c>
    </row>
    <row r="42" spans="1:6" x14ac:dyDescent="0.25">
      <c r="A42" s="39">
        <v>450004020200000</v>
      </c>
      <c r="B42" s="35" t="s">
        <v>363</v>
      </c>
      <c r="C42" s="36" t="s">
        <v>364</v>
      </c>
      <c r="D42" s="37" t="s">
        <v>365</v>
      </c>
      <c r="E42" s="37">
        <v>3</v>
      </c>
      <c r="F42" s="38">
        <v>4514120</v>
      </c>
    </row>
    <row r="43" spans="1:6" x14ac:dyDescent="0.25">
      <c r="A43" s="39">
        <v>450004020300000</v>
      </c>
      <c r="B43" s="35" t="s">
        <v>366</v>
      </c>
      <c r="C43" s="36" t="s">
        <v>367</v>
      </c>
      <c r="D43" s="37" t="s">
        <v>368</v>
      </c>
      <c r="E43" s="37">
        <v>7</v>
      </c>
      <c r="F43" s="38">
        <v>4514130</v>
      </c>
    </row>
    <row r="44" spans="1:6" x14ac:dyDescent="0.25">
      <c r="A44" s="39">
        <v>450002000000000</v>
      </c>
      <c r="B44" s="35" t="s">
        <v>369</v>
      </c>
      <c r="C44" s="36" t="s">
        <v>221</v>
      </c>
      <c r="D44" s="37" t="s">
        <v>370</v>
      </c>
      <c r="E44" s="37">
        <v>4</v>
      </c>
      <c r="F44" s="38">
        <v>4512001</v>
      </c>
    </row>
    <row r="45" spans="1:6" x14ac:dyDescent="0.25">
      <c r="A45" s="39">
        <v>450002000200000</v>
      </c>
      <c r="B45" s="35" t="s">
        <v>371</v>
      </c>
      <c r="C45" s="36" t="s">
        <v>45</v>
      </c>
      <c r="D45" s="37" t="s">
        <v>372</v>
      </c>
      <c r="E45" s="37">
        <v>1</v>
      </c>
      <c r="F45" s="38">
        <v>4512020</v>
      </c>
    </row>
    <row r="46" spans="1:6" x14ac:dyDescent="0.25">
      <c r="A46" s="39">
        <v>450002000002000</v>
      </c>
      <c r="B46" s="35" t="s">
        <v>373</v>
      </c>
      <c r="C46" s="36" t="s">
        <v>308</v>
      </c>
      <c r="D46" s="37" t="s">
        <v>374</v>
      </c>
      <c r="E46" s="37">
        <v>5</v>
      </c>
      <c r="F46" s="38">
        <v>4512001</v>
      </c>
    </row>
    <row r="47" spans="1:6" x14ac:dyDescent="0.25">
      <c r="A47" s="39">
        <v>450002040000000</v>
      </c>
      <c r="B47" s="35" t="s">
        <v>375</v>
      </c>
      <c r="C47" s="36" t="s">
        <v>376</v>
      </c>
      <c r="D47" s="37" t="s">
        <v>377</v>
      </c>
      <c r="E47" s="37">
        <v>1</v>
      </c>
      <c r="F47" s="38">
        <v>4512300</v>
      </c>
    </row>
    <row r="48" spans="1:6" x14ac:dyDescent="0.25">
      <c r="A48" s="39">
        <v>450002040100000</v>
      </c>
      <c r="B48" s="35" t="s">
        <v>378</v>
      </c>
      <c r="C48" s="36" t="s">
        <v>379</v>
      </c>
      <c r="D48" s="37" t="s">
        <v>380</v>
      </c>
      <c r="E48" s="37">
        <v>5</v>
      </c>
      <c r="F48" s="38">
        <v>4512310</v>
      </c>
    </row>
    <row r="49" spans="1:6" x14ac:dyDescent="0.25">
      <c r="A49" s="39">
        <v>450002030000000</v>
      </c>
      <c r="B49" s="35" t="s">
        <v>381</v>
      </c>
      <c r="C49" s="36" t="s">
        <v>382</v>
      </c>
      <c r="D49" s="37" t="s">
        <v>383</v>
      </c>
      <c r="E49" s="37">
        <v>0</v>
      </c>
      <c r="F49" s="38">
        <v>4512130</v>
      </c>
    </row>
    <row r="50" spans="1:6" x14ac:dyDescent="0.25">
      <c r="A50" s="39">
        <v>450002020000000</v>
      </c>
      <c r="B50" s="35" t="s">
        <v>384</v>
      </c>
      <c r="C50" s="36" t="s">
        <v>385</v>
      </c>
      <c r="D50" s="37" t="s">
        <v>386</v>
      </c>
      <c r="E50" s="37">
        <v>8</v>
      </c>
      <c r="F50" s="38">
        <v>4512100</v>
      </c>
    </row>
    <row r="51" spans="1:6" x14ac:dyDescent="0.25">
      <c r="A51" s="39">
        <v>450002020100000</v>
      </c>
      <c r="B51" s="35" t="s">
        <v>387</v>
      </c>
      <c r="C51" s="36" t="s">
        <v>388</v>
      </c>
      <c r="D51" s="37" t="s">
        <v>389</v>
      </c>
      <c r="E51" s="37">
        <v>1</v>
      </c>
      <c r="F51" s="38">
        <v>4512110</v>
      </c>
    </row>
    <row r="52" spans="1:6" x14ac:dyDescent="0.25">
      <c r="A52" s="39">
        <v>450002020200000</v>
      </c>
      <c r="B52" s="35" t="s">
        <v>390</v>
      </c>
      <c r="C52" s="36" t="s">
        <v>391</v>
      </c>
      <c r="D52" s="37" t="s">
        <v>392</v>
      </c>
      <c r="E52" s="37">
        <v>5</v>
      </c>
      <c r="F52" s="38">
        <v>4512120</v>
      </c>
    </row>
    <row r="53" spans="1:6" x14ac:dyDescent="0.25">
      <c r="A53" s="39">
        <v>450002020300000</v>
      </c>
      <c r="B53" s="35" t="s">
        <v>393</v>
      </c>
      <c r="C53" s="36" t="s">
        <v>394</v>
      </c>
      <c r="D53" s="37" t="s">
        <v>395</v>
      </c>
      <c r="E53" s="37">
        <v>9</v>
      </c>
      <c r="F53" s="38">
        <v>4512130</v>
      </c>
    </row>
    <row r="54" spans="1:6" x14ac:dyDescent="0.25">
      <c r="A54" s="39">
        <v>450002000100000</v>
      </c>
      <c r="B54" s="40" t="s">
        <v>396</v>
      </c>
      <c r="C54" s="41" t="s">
        <v>397</v>
      </c>
      <c r="D54" s="42" t="s">
        <v>398</v>
      </c>
      <c r="E54" s="42">
        <v>8</v>
      </c>
      <c r="F54" s="43">
        <v>4512010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SUB-ST</vt:lpstr>
      <vt:lpstr>PLANILHA DINÂMICA - CARGOS</vt:lpstr>
      <vt:lpstr>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Augusto do Nascimento Filho</dc:creator>
  <cp:lastModifiedBy>Silvana Regina Inacio</cp:lastModifiedBy>
  <cp:lastPrinted>2023-01-24T12:43:06Z</cp:lastPrinted>
  <dcterms:created xsi:type="dcterms:W3CDTF">2022-02-07T15:47:47Z</dcterms:created>
  <dcterms:modified xsi:type="dcterms:W3CDTF">2024-12-16T19:48:48Z</dcterms:modified>
</cp:coreProperties>
</file>