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643BA7ED-49E0-4877-B70B-3F3CBAA56890}" xr6:coauthVersionLast="47" xr6:coauthVersionMax="47" xr10:uidLastSave="{00000000-0000-0000-0000-000000000000}"/>
  <bookViews>
    <workbookView xWindow="-28920" yWindow="-120" windowWidth="29040" windowHeight="15720" tabRatio="500" activeTab="4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4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<sst xmlns="http://schemas.openxmlformats.org/spreadsheetml/2006/main" count="121" uniqueCount="46">
  <si>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</si>
  <si>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</si>
  <si>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</si>
  <si>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</si>
  <si>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</si>
  <si>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</si>
  <si>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</si>
  <si>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</si>
  <si>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</si>
  <si>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</si>
  <si>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</si>
  <si>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2019*</t>
  </si>
  <si>
    <t>2020*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</si>
  <si>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</si>
  <si>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</si>
  <si>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</si>
  <si>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</si>
  <si>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</si>
  <si>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</si>
  <si>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</si>
  <si>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</si>
  <si>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</si>
  <si>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</si>
  <si>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</si>
  <si>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</si>
  <si>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</si>
  <si>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2021*</t>
  </si>
  <si>
    <t>2022*</t>
  </si>
  <si>
    <t>2023*</t>
  </si>
  <si>
    <t>Fonte: SINANNET / COVISA/DVE/ Núcleo de Doenças Transmitidas por Vetores e Zoonoses/IAL LAB</t>
  </si>
  <si>
    <t>Fonte: 2007 a 2016 - SINANNET/COVISA/DVE/Núcleo de Doenças Transmitidas por Vetores e Zoonoses</t>
  </si>
  <si>
    <t>Fonte: 2016 - SINAN NET até 10/05/2016; SINAN ON LINE a partir de 10/05/2016 / COVISA/DVE/ Núcleo de Doenças Transmitidas por Vetores e Zoonoses/ IAL LAB</t>
  </si>
  <si>
    <t>%</t>
  </si>
  <si>
    <t>Fonte: 2017 a 2024 - SINANNET / COVISA/DVE/ Núcleo de Doenças Transmitidas por Vetores e Zoonoses/ CCZ LAB / IAL LAB</t>
  </si>
  <si>
    <t>2024*</t>
  </si>
  <si>
    <t>2018 a  2024</t>
  </si>
  <si>
    <t>Fonte: 2017 a 2024 - SINAN ON LINE</t>
  </si>
  <si>
    <t>Série histórica de casos autóctones** e óbitos por Dengue, Coeficiente de Incidência e Coeficiente de Mortalidade (por 100.000 habitantes), residentes no Município de São Paulo, 2007 a 2024*</t>
  </si>
  <si>
    <t>Série histórica de casos autóctones** e óbitos por Chikungunya, Coeficiente de Incidência e Coeficiente de Mortalidade (por 100.000 habitantes), residentes no Município de São Paulo, 2007 a 2024*</t>
  </si>
  <si>
    <t>Série histórica de casos autóctones** e óbitos por Leptospirose, Coeficiente de Incidência e Mortalidade (por 100.000 habitantes), e Taxa de Letalidade (%), residentes no Município de São Paulo, 2007 a 2024*</t>
  </si>
  <si>
    <t>Série histórica de casos autóctones** e óbitos de Doença Aguda pelo Vírus Zika, Coeficiente de Incidência e Mortalidade (por 100.000 habitantes), residentes no Município de São Paulo, 2007 a 2024*</t>
  </si>
  <si>
    <t>Série histórica de casos autóctones** e óbitos de Febre Amarela, Coeficiente de Incidência e Mortalidade (por 100.000 habitantes), e Letalidade (%), residentes no Município de São Paulo, 2007 a 2024*</t>
  </si>
  <si>
    <t>2025*</t>
  </si>
  <si>
    <t>*Dados atualizados 06/01/25; sujeitos à revisão</t>
  </si>
  <si>
    <t>*Dados atualizados 02/01/25; sujeitos à revisão</t>
  </si>
  <si>
    <t>*Dados atualizados 02/01/2025;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</si>
</sst>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opLeftCell="A7" workbookViewId="0">
      <selection activeCell="O23" sqref="O23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5"/>
      <c r="C1" s="115"/>
      <c r="D1" s="115"/>
      <c r="E1" s="115"/>
      <c r="F1" s="115"/>
    </row>
    <row r="2" spans="2:8" ht="91.5" customHeight="1" x14ac:dyDescent="0.2">
      <c r="B2" s="116" t="s">
        <v>37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1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1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1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1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1">
        <v>4191</v>
      </c>
      <c r="D9" s="35">
        <f t="shared" si="0"/>
        <v>37.048001781415728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1">
        <v>1150</v>
      </c>
      <c r="D10" s="35">
        <f t="shared" si="0"/>
        <v>10.106234984551522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1">
        <v>2617</v>
      </c>
      <c r="D11" s="35">
        <f t="shared" si="0"/>
        <v>22.863333267809836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1">
        <v>29003</v>
      </c>
      <c r="D12" s="35">
        <f t="shared" si="0"/>
        <v>251.89693513091552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1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1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1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1">
        <v>586</v>
      </c>
      <c r="D16" s="35">
        <f t="shared" si="0"/>
        <v>4.9856814801246143</v>
      </c>
      <c r="E16" s="34">
        <v>0</v>
      </c>
      <c r="F16" s="35">
        <f t="shared" si="1"/>
        <v>0</v>
      </c>
      <c r="G16" s="50"/>
      <c r="H16">
        <v>11753659</v>
      </c>
    </row>
    <row r="17" spans="2:12" ht="20.100000000000001" customHeight="1" x14ac:dyDescent="0.25">
      <c r="B17" s="33" t="s">
        <v>11</v>
      </c>
      <c r="C17" s="101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 t="s">
        <v>12</v>
      </c>
      <c r="C18" s="102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 t="s">
        <v>26</v>
      </c>
      <c r="C19" s="103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 t="s">
        <v>27</v>
      </c>
      <c r="C20" s="103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54" t="s">
        <v>28</v>
      </c>
      <c r="C21" s="104">
        <v>14052</v>
      </c>
      <c r="D21" s="56">
        <f>C21/H21*100000</f>
        <v>117.04386771177657</v>
      </c>
      <c r="E21" s="55">
        <v>10</v>
      </c>
      <c r="F21" s="113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34</v>
      </c>
      <c r="C22" s="105">
        <v>623437</v>
      </c>
      <c r="D22" s="56">
        <f>C22/H22*100000</f>
        <v>5192.8179443941672</v>
      </c>
      <c r="E22" s="106">
        <v>475</v>
      </c>
      <c r="F22" s="113">
        <f t="shared" si="2"/>
        <v>3.9564358926198309</v>
      </c>
      <c r="G22" s="50"/>
      <c r="H22">
        <v>12005755</v>
      </c>
    </row>
    <row r="23" spans="2:12" ht="20.100000000000001" customHeight="1" x14ac:dyDescent="0.25">
      <c r="B23" s="54" t="s">
        <v>42</v>
      </c>
      <c r="C23" s="105">
        <v>100</v>
      </c>
      <c r="D23" s="56">
        <f>C23/H23*100000</f>
        <v>0.83293387213049086</v>
      </c>
      <c r="E23" s="106">
        <v>0</v>
      </c>
      <c r="F23" s="113">
        <f t="shared" si="2"/>
        <v>0</v>
      </c>
      <c r="G23" s="50"/>
      <c r="H23">
        <v>12005755</v>
      </c>
    </row>
    <row r="24" spans="2:12" ht="20.100000000000001" customHeight="1" x14ac:dyDescent="0.25">
      <c r="B24" s="109"/>
      <c r="C24" s="110"/>
      <c r="D24" s="111"/>
      <c r="E24" s="112"/>
      <c r="F24" s="111"/>
      <c r="G24" s="50"/>
    </row>
    <row r="25" spans="2:12" ht="20.100000000000001" customHeight="1" x14ac:dyDescent="0.25">
      <c r="B25" s="51" t="s">
        <v>16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17</v>
      </c>
      <c r="C26" s="52" t="s">
        <v>18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19</v>
      </c>
      <c r="C27" s="52" t="s">
        <v>20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21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22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7" t="s">
        <v>23</v>
      </c>
      <c r="D30" s="117"/>
      <c r="E30" s="117"/>
      <c r="F30" s="117"/>
      <c r="G30" s="117"/>
      <c r="H30" s="117"/>
      <c r="I30" s="117"/>
      <c r="J30" s="117"/>
      <c r="K30" s="117"/>
      <c r="L30" s="117"/>
    </row>
    <row r="31" spans="2:12" ht="20.100000000000001" customHeight="1" x14ac:dyDescent="0.25">
      <c r="B31" s="52">
        <v>2017</v>
      </c>
      <c r="C31" s="117" t="s">
        <v>24</v>
      </c>
      <c r="D31" s="117"/>
      <c r="E31" s="117"/>
      <c r="F31" s="117"/>
      <c r="G31" s="117"/>
      <c r="H31" s="117"/>
      <c r="I31" s="117"/>
      <c r="J31" s="117"/>
      <c r="K31" s="117"/>
      <c r="L31" s="52"/>
    </row>
    <row r="32" spans="2:12" ht="20.100000000000001" customHeight="1" x14ac:dyDescent="0.25">
      <c r="B32" s="52" t="s">
        <v>35</v>
      </c>
      <c r="C32" s="53" t="s">
        <v>25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45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4" t="s">
        <v>13</v>
      </c>
      <c r="C34" s="114"/>
      <c r="D34" s="114"/>
      <c r="E34" s="114"/>
      <c r="F34" s="114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8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3" workbookViewId="0">
      <selection activeCell="E31" sqref="E31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8" t="s">
        <v>38</v>
      </c>
      <c r="C2" s="118"/>
      <c r="D2" s="118"/>
      <c r="E2" s="118"/>
      <c r="F2" s="118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 t="s">
        <v>11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 t="s">
        <v>12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 t="s">
        <v>26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 t="s">
        <v>27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54" t="s">
        <v>28</v>
      </c>
      <c r="C21" s="55">
        <v>25</v>
      </c>
      <c r="D21" s="56">
        <f>C21/H21*100000</f>
        <v>0.20823346803262271</v>
      </c>
      <c r="E21" s="55">
        <v>0</v>
      </c>
      <c r="F21" s="56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34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42</v>
      </c>
      <c r="C23" s="105"/>
      <c r="D23" s="56">
        <f>C23/H23*100000</f>
        <v>0</v>
      </c>
      <c r="E23" s="106"/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9"/>
      <c r="C24" s="110"/>
      <c r="D24" s="111"/>
      <c r="E24" s="112"/>
      <c r="F24" s="111"/>
      <c r="G24" s="50"/>
    </row>
    <row r="25" spans="2:8" ht="20.100000000000001" customHeight="1" x14ac:dyDescent="0.25">
      <c r="B25" s="27" t="s">
        <v>31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36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44</v>
      </c>
      <c r="C27" s="36"/>
      <c r="D27" s="36"/>
      <c r="E27" s="27"/>
      <c r="F27" s="27"/>
      <c r="G27" s="27"/>
    </row>
    <row r="28" spans="2:8" ht="20.100000000000001" customHeight="1" x14ac:dyDescent="0.25">
      <c r="B28" s="114" t="s">
        <v>13</v>
      </c>
      <c r="C28" s="114"/>
      <c r="D28" s="114"/>
      <c r="E28" s="114"/>
      <c r="F28" s="114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6" workbookViewId="0">
      <selection activeCell="G23" sqref="G23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9" t="s">
        <v>39</v>
      </c>
      <c r="C2" s="119"/>
      <c r="D2" s="119"/>
      <c r="E2" s="119"/>
      <c r="F2" s="119"/>
      <c r="G2" s="119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9" t="s">
        <v>10</v>
      </c>
      <c r="H3" s="107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100" t="s">
        <v>32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 t="s">
        <v>12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 t="s">
        <v>26</v>
      </c>
      <c r="C19" s="65">
        <v>111</v>
      </c>
      <c r="D19" s="15">
        <f>C19/H19*100000</f>
        <v>0.93161047502818117</v>
      </c>
      <c r="E19" s="65">
        <v>16</v>
      </c>
      <c r="F19" s="70">
        <f>E19/H19*100000</f>
        <v>0.13428619459865673</v>
      </c>
      <c r="G19" s="71">
        <f>E19/C19*100</f>
        <v>14.414414414414415</v>
      </c>
      <c r="H19">
        <v>11914851</v>
      </c>
      <c r="I19" s="6"/>
      <c r="J19" s="6"/>
    </row>
    <row r="20" spans="2:10" ht="20.100000000000001" customHeight="1" x14ac:dyDescent="0.2">
      <c r="B20" s="68" t="s">
        <v>27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1" t="s">
        <v>28</v>
      </c>
      <c r="C21" s="60">
        <v>191</v>
      </c>
      <c r="D21" s="18">
        <f>C21/H21*100000</f>
        <v>1.5909036957692373</v>
      </c>
      <c r="E21" s="60">
        <v>19</v>
      </c>
      <c r="F21" s="62">
        <f>E21/H21*100000</f>
        <v>0.15825743570479325</v>
      </c>
      <c r="G21" s="63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34</v>
      </c>
      <c r="C22" s="60">
        <v>136</v>
      </c>
      <c r="D22" s="18">
        <f>C22/H22*100000</f>
        <v>1.1327900660974675</v>
      </c>
      <c r="E22" s="60">
        <v>16</v>
      </c>
      <c r="F22" s="62">
        <f>E22/H22*100000</f>
        <v>0.13326941954087854</v>
      </c>
      <c r="G22" s="63">
        <f>E22/C22*100</f>
        <v>11.76470588235294</v>
      </c>
      <c r="H22">
        <v>12005755</v>
      </c>
      <c r="I22" s="6"/>
      <c r="J22" s="6"/>
    </row>
    <row r="23" spans="2:10" ht="20.100000000000001" customHeight="1" x14ac:dyDescent="0.2">
      <c r="B23" s="61" t="s">
        <v>42</v>
      </c>
      <c r="C23" s="60">
        <v>0</v>
      </c>
      <c r="D23" s="18">
        <f>C23/H23*100000</f>
        <v>0</v>
      </c>
      <c r="E23" s="60">
        <v>0</v>
      </c>
      <c r="F23" s="62">
        <f>E23/H23*100000</f>
        <v>0</v>
      </c>
      <c r="G23" s="63" t="e">
        <f>E23/C23*100</f>
        <v>#DIV/0!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30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33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43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20" t="s">
        <v>13</v>
      </c>
      <c r="C28" s="120"/>
      <c r="D28" s="120"/>
      <c r="E28" s="120"/>
      <c r="F28" s="120"/>
      <c r="G28" s="6"/>
      <c r="H28" s="6"/>
      <c r="I28" s="6"/>
      <c r="J28" s="6"/>
    </row>
    <row r="29" spans="2:10" ht="20.100000000000001" customHeight="1" x14ac:dyDescent="0.25">
      <c r="B29" s="22" t="s">
        <v>14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15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16" workbookViewId="0">
      <selection activeCell="L33" sqref="L33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6" t="s">
        <v>40</v>
      </c>
      <c r="C2" s="116"/>
      <c r="D2" s="116"/>
      <c r="E2" s="116"/>
      <c r="F2" s="116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 t="s">
        <v>27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57" t="s">
        <v>28</v>
      </c>
      <c r="C21" s="58">
        <v>0</v>
      </c>
      <c r="D21" s="59">
        <f>C21/H21*100000</f>
        <v>0</v>
      </c>
      <c r="E21" s="58">
        <v>0</v>
      </c>
      <c r="F21" s="59">
        <f t="shared" ref="F21:F22" si="3">E21/H21*100000</f>
        <v>0</v>
      </c>
      <c r="H21">
        <v>12005755</v>
      </c>
    </row>
    <row r="22" spans="2:8" ht="20.100000000000001" customHeight="1" x14ac:dyDescent="0.2">
      <c r="B22" s="57" t="s">
        <v>34</v>
      </c>
      <c r="C22" s="58">
        <v>0</v>
      </c>
      <c r="D22" s="59">
        <f t="shared" ref="D22:D23" si="4">C22/H22*100000</f>
        <v>0</v>
      </c>
      <c r="E22" s="58">
        <v>0</v>
      </c>
      <c r="F22" s="59">
        <f t="shared" si="3"/>
        <v>0</v>
      </c>
      <c r="H22">
        <v>12005755</v>
      </c>
    </row>
    <row r="23" spans="2:8" ht="20.100000000000001" customHeight="1" x14ac:dyDescent="0.2">
      <c r="B23" s="57" t="s">
        <v>42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29</v>
      </c>
      <c r="C25" s="49"/>
      <c r="D25" s="27"/>
      <c r="E25" s="27"/>
      <c r="F25" s="27"/>
    </row>
    <row r="26" spans="2:8" ht="20.100000000000001" customHeight="1" x14ac:dyDescent="0.25">
      <c r="B26" s="20" t="s">
        <v>44</v>
      </c>
      <c r="C26" s="36"/>
      <c r="D26" s="36"/>
      <c r="E26" s="27"/>
      <c r="F26" s="27"/>
    </row>
    <row r="27" spans="2:8" ht="20.100000000000001" customHeight="1" x14ac:dyDescent="0.25">
      <c r="B27" s="114" t="s">
        <v>13</v>
      </c>
      <c r="C27" s="114"/>
      <c r="D27" s="114"/>
      <c r="E27" s="114"/>
      <c r="F27" s="114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abSelected="1" workbookViewId="0">
      <selection activeCell="P26" sqref="P26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21" t="s">
        <v>41</v>
      </c>
      <c r="C2" s="122"/>
      <c r="D2" s="122"/>
      <c r="E2" s="122"/>
      <c r="F2" s="122"/>
      <c r="G2" s="123"/>
    </row>
    <row r="3" spans="2:8" ht="15" customHeight="1" x14ac:dyDescent="0.2">
      <c r="B3" s="95" t="s">
        <v>0</v>
      </c>
      <c r="C3" s="96" t="s">
        <v>1</v>
      </c>
      <c r="D3" s="97" t="s">
        <v>2</v>
      </c>
      <c r="E3" s="96" t="s">
        <v>3</v>
      </c>
      <c r="F3" s="97" t="s">
        <v>2</v>
      </c>
      <c r="G3" s="98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4" t="s">
        <v>32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9">
        <f t="shared" ref="F5:F20" si="1">E5/H5*100000</f>
        <v>0</v>
      </c>
      <c r="G5" s="90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9">
        <f t="shared" si="1"/>
        <v>0</v>
      </c>
      <c r="G6" s="90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9">
        <f t="shared" si="1"/>
        <v>0</v>
      </c>
      <c r="G7" s="90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9">
        <f t="shared" si="1"/>
        <v>0</v>
      </c>
      <c r="G8" s="90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9">
        <f t="shared" si="1"/>
        <v>0</v>
      </c>
      <c r="G9" s="90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9">
        <f t="shared" si="1"/>
        <v>0</v>
      </c>
      <c r="G10" s="90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9">
        <f t="shared" si="1"/>
        <v>0</v>
      </c>
      <c r="G11" s="90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9">
        <f t="shared" si="1"/>
        <v>0</v>
      </c>
      <c r="G12" s="90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9">
        <f t="shared" si="1"/>
        <v>0</v>
      </c>
      <c r="G13" s="90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9">
        <f t="shared" si="1"/>
        <v>0</v>
      </c>
      <c r="G14" s="90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9">
        <f t="shared" si="1"/>
        <v>0</v>
      </c>
      <c r="G15" s="90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9">
        <f t="shared" si="1"/>
        <v>5.1047933243596737E-2</v>
      </c>
      <c r="G16" s="91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9">
        <f t="shared" si="1"/>
        <v>0</v>
      </c>
      <c r="G17" s="90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2">
        <f t="shared" si="1"/>
        <v>0</v>
      </c>
      <c r="G18" s="90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3">
        <f t="shared" si="1"/>
        <v>0</v>
      </c>
      <c r="G19" s="90"/>
      <c r="H19">
        <v>11914851</v>
      </c>
    </row>
    <row r="20" spans="2:8" ht="20.100000000000001" customHeight="1" x14ac:dyDescent="0.2">
      <c r="B20" s="81" t="s">
        <v>27</v>
      </c>
      <c r="C20" s="82">
        <v>0</v>
      </c>
      <c r="D20" s="83">
        <f>C20/H20*100000</f>
        <v>0</v>
      </c>
      <c r="E20" s="82">
        <v>0</v>
      </c>
      <c r="F20" s="93">
        <f t="shared" si="1"/>
        <v>0</v>
      </c>
      <c r="G20" s="90"/>
      <c r="H20">
        <v>11960216</v>
      </c>
    </row>
    <row r="21" spans="2:8" ht="20.100000000000001" customHeight="1" x14ac:dyDescent="0.2">
      <c r="B21" s="84" t="s">
        <v>28</v>
      </c>
      <c r="C21" s="85">
        <v>0</v>
      </c>
      <c r="D21" s="86">
        <f>C21/H21*100000</f>
        <v>0</v>
      </c>
      <c r="E21" s="85">
        <v>0</v>
      </c>
      <c r="F21" s="87">
        <f>E21/H21*100000</f>
        <v>0</v>
      </c>
      <c r="G21" s="88"/>
      <c r="H21">
        <v>12005755</v>
      </c>
    </row>
    <row r="22" spans="2:8" ht="20.100000000000001" customHeight="1" x14ac:dyDescent="0.2">
      <c r="B22" s="84" t="s">
        <v>34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8"/>
      <c r="H22">
        <v>12005755</v>
      </c>
    </row>
    <row r="23" spans="2:8" ht="20.100000000000001" customHeight="1" x14ac:dyDescent="0.2">
      <c r="B23" s="84" t="s">
        <v>42</v>
      </c>
      <c r="C23" s="85"/>
      <c r="D23" s="86">
        <f>C23/H23*100000</f>
        <v>0</v>
      </c>
      <c r="E23" s="85"/>
      <c r="F23" s="86">
        <f>E23/H23*100000</f>
        <v>0</v>
      </c>
      <c r="G23" s="88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29</v>
      </c>
      <c r="C25" s="49"/>
      <c r="D25" s="27"/>
      <c r="E25" s="27"/>
      <c r="F25" s="27"/>
    </row>
    <row r="26" spans="2:8" ht="20.100000000000001" customHeight="1" x14ac:dyDescent="0.25">
      <c r="B26" s="20" t="s">
        <v>44</v>
      </c>
      <c r="C26" s="36"/>
      <c r="D26" s="36"/>
      <c r="E26" s="27"/>
      <c r="F26" s="27"/>
    </row>
    <row r="27" spans="2:8" ht="20.100000000000001" customHeight="1" x14ac:dyDescent="0.25">
      <c r="B27" s="114" t="s">
        <v>13</v>
      </c>
      <c r="C27" s="114"/>
      <c r="D27" s="114"/>
      <c r="E27" s="114"/>
      <c r="F27" s="114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2025-01-14T20:12:43Z</dcterms:modified>
</cp:coreProperties>
</file>