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446BDABF-8B05-42E2-9DFC-53D50006123A}" xr6:coauthVersionLast="47" xr6:coauthVersionMax="47" xr10:uidLastSave="{00000000-0000-0000-0000-000000000000}"/>
  <bookViews>
    <workbookView xWindow="28680" yWindow="2325" windowWidth="29040" windowHeight="15720" tabRatio="500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4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<sst xmlns="http://schemas.openxmlformats.org/spreadsheetml/2006/main" count="102" uniqueCount="40">
  <si>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</si>
  <si>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</si>
  <si>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</si>
  <si>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</si>
  <si>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</si>
  <si>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</si>
  <si>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</si>
  <si>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</si>
  <si>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</si>
  <si>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</si>
  <si>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</si>
  <si>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</si>
  <si>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</si>
  <si>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</si>
  <si>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</si>
  <si>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</si>
  <si>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</si>
  <si>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</si>
  <si>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</si>
  <si>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</si>
  <si>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</si>
  <si>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</si>
  <si>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</si>
  <si>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</si>
  <si>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Fonte: SINANNET / COVISA/DVE/ Núcleo de Doenças Transmitidas por Vetores e Zoonoses/IAL LAB</t>
  </si>
  <si>
    <t>Fonte: 2016 - SINAN NET até 10/05/2016; SINAN ON LINE a partir de 10/05/2016 / COVISA/DVE/ Núcleo de Doenças Transmitidas por Vetores e Zoonoses/ IAL LAB</t>
  </si>
  <si>
    <t>%</t>
  </si>
  <si>
    <t>2024*</t>
  </si>
  <si>
    <t>2018 a  2024</t>
  </si>
  <si>
    <t>Fonte: 2017 a 2024 - SINAN ON LINE</t>
  </si>
  <si>
    <t>2025*</t>
  </si>
  <si>
    <t>Fonte: 2007 a 2024 - SINANNET/COVISA/DVE/Núcleo de Doenças Transmitidas por Vetores e Zoonoses</t>
  </si>
  <si>
    <t>Fonte: 2025 - SINANNET / COVISA/DVE/ Núcleo de Doenças Transmitidas por Vetores e Zoonoses/ CCZ LAB / IAL LAB</t>
  </si>
  <si>
    <t>Série histórica de casos autóctones** e óbitos por Leptospirose, Coeficiente de Incidência e Mortalidade (por 100.000 habitantes), e Taxa de Letalidade (%), residentes no Município de São Paulo, 2007 a 2025*</t>
  </si>
  <si>
    <t>Série histórica de casos autóctones** e óbitos de Febre Amarela, Coeficiente de Incidência e Mortalidade (por 100.000 habitantes), e Letalidade (%), residentes no Município de São Paulo, 2007 a 2025*</t>
  </si>
  <si>
    <t>*Dados atualizados 04/02/2025; sujeitos à revisão</t>
  </si>
  <si>
    <t>Série histórica de casos autóctones** e óbitos por Dengue, Coeficiente de Incidência e Coeficiente de Mortalidade (por 100.000 habitantes), residentes no Município de São Paulo, 2007 a 2025*</t>
  </si>
  <si>
    <t>*Dados atualizados 05/02/2025; sujeitos à revisão</t>
  </si>
  <si>
    <t>Série histórica de casos autóctones** e óbitos por Chikungunya, Coeficiente de Incidência e Coeficiente de Mortalidade (por 100.000 habitantes), residentes no Município de São Paulo, 2007 a 2025*</t>
  </si>
  <si>
    <t>Série histórica de casos autóctones** e óbitos de Doença Aguda pelo Vírus Zika, Coeficiente de Incidência e Mortalidade (por 100.000 habitantes), residentes no Município de São Paulo, 2007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</si>
</sst>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abSelected="1" workbookViewId="0">
      <selection activeCell="F25" sqref="F25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customWidth="1"/>
    <col min="9" max="9" width="10.140625" customWidth="1"/>
  </cols>
  <sheetData>
    <row r="1" spans="2:8" ht="12.75" customHeight="1" x14ac:dyDescent="0.2">
      <c r="B1" s="113"/>
      <c r="C1" s="113"/>
      <c r="D1" s="113"/>
      <c r="E1" s="113"/>
      <c r="F1" s="113"/>
    </row>
    <row r="2" spans="2:8" ht="91.5" customHeight="1" x14ac:dyDescent="0.2">
      <c r="B2" s="114" t="s">
        <v>36</v>
      </c>
      <c r="C2" s="114"/>
      <c r="D2" s="114"/>
      <c r="E2" s="114"/>
      <c r="F2" s="114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0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0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0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0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0">
        <v>4191</v>
      </c>
      <c r="D9" s="35">
        <f t="shared" si="0"/>
        <v>37.048001781415728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0">
        <v>1150</v>
      </c>
      <c r="D10" s="35">
        <f t="shared" si="0"/>
        <v>10.106234984551522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0">
        <v>2617</v>
      </c>
      <c r="D11" s="35">
        <f t="shared" si="0"/>
        <v>22.863333267809836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0">
        <v>29003</v>
      </c>
      <c r="D12" s="35">
        <f t="shared" si="0"/>
        <v>251.89693513091552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0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0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0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0">
        <v>586</v>
      </c>
      <c r="D16" s="35">
        <f t="shared" si="0"/>
        <v>4.9856814801246143</v>
      </c>
      <c r="E16" s="34">
        <v>0</v>
      </c>
      <c r="F16" s="35">
        <f t="shared" si="1"/>
        <v>0</v>
      </c>
      <c r="G16" s="50"/>
      <c r="H16">
        <v>11753659</v>
      </c>
    </row>
    <row r="17" spans="2:12" ht="20.100000000000001" customHeight="1" x14ac:dyDescent="0.25">
      <c r="B17" s="33">
        <v>2019</v>
      </c>
      <c r="C17" s="100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>
        <v>2020</v>
      </c>
      <c r="C18" s="101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>
        <v>2021</v>
      </c>
      <c r="C19" s="102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>
        <v>2022</v>
      </c>
      <c r="C20" s="102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75">
        <v>2023</v>
      </c>
      <c r="C21" s="102">
        <v>14052</v>
      </c>
      <c r="D21" s="77">
        <f>C21/H21*100000</f>
        <v>117.04386771177657</v>
      </c>
      <c r="E21" s="76">
        <v>10</v>
      </c>
      <c r="F21" s="77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27</v>
      </c>
      <c r="C22" s="103">
        <v>624325</v>
      </c>
      <c r="D22" s="56">
        <f>C22/H22*100000</f>
        <v>5200.2143971786863</v>
      </c>
      <c r="E22" s="104">
        <v>524</v>
      </c>
      <c r="F22" s="111">
        <f t="shared" si="2"/>
        <v>4.3645734899637709</v>
      </c>
      <c r="G22" s="50"/>
      <c r="H22">
        <v>12005755</v>
      </c>
    </row>
    <row r="23" spans="2:12" ht="20.100000000000001" customHeight="1" x14ac:dyDescent="0.25">
      <c r="B23" s="54" t="s">
        <v>30</v>
      </c>
      <c r="C23" s="103">
        <v>2851</v>
      </c>
      <c r="D23" s="56">
        <f>C23/H23*100000</f>
        <v>23.746944694440291</v>
      </c>
      <c r="E23" s="104">
        <v>0</v>
      </c>
      <c r="F23" s="111">
        <f t="shared" si="2"/>
        <v>0</v>
      </c>
      <c r="G23" s="50"/>
      <c r="H23">
        <v>12005755</v>
      </c>
    </row>
    <row r="24" spans="2:12" ht="20.100000000000001" customHeight="1" x14ac:dyDescent="0.25">
      <c r="B24" s="107"/>
      <c r="C24" s="108"/>
      <c r="D24" s="109"/>
      <c r="E24" s="110"/>
      <c r="F24" s="109"/>
      <c r="G24" s="50"/>
    </row>
    <row r="25" spans="2:12" ht="20.100000000000001" customHeight="1" x14ac:dyDescent="0.25">
      <c r="B25" s="51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15</v>
      </c>
      <c r="C26" s="52" t="s">
        <v>16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17</v>
      </c>
      <c r="C27" s="52" t="s">
        <v>18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19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20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5" t="s">
        <v>21</v>
      </c>
      <c r="D30" s="115"/>
      <c r="E30" s="115"/>
      <c r="F30" s="115"/>
      <c r="G30" s="115"/>
      <c r="H30" s="115"/>
      <c r="I30" s="115"/>
      <c r="J30" s="115"/>
      <c r="K30" s="115"/>
      <c r="L30" s="115"/>
    </row>
    <row r="31" spans="2:12" ht="20.100000000000001" customHeight="1" x14ac:dyDescent="0.25">
      <c r="B31" s="52">
        <v>2017</v>
      </c>
      <c r="C31" s="115" t="s">
        <v>22</v>
      </c>
      <c r="D31" s="115"/>
      <c r="E31" s="115"/>
      <c r="F31" s="115"/>
      <c r="G31" s="115"/>
      <c r="H31" s="115"/>
      <c r="I31" s="115"/>
      <c r="J31" s="115"/>
      <c r="K31" s="115"/>
      <c r="L31" s="52"/>
    </row>
    <row r="32" spans="2:12" ht="20.100000000000001" customHeight="1" x14ac:dyDescent="0.25">
      <c r="B32" s="52" t="s">
        <v>28</v>
      </c>
      <c r="C32" s="53" t="s">
        <v>23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37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2" t="s">
        <v>11</v>
      </c>
      <c r="C34" s="112"/>
      <c r="D34" s="112"/>
      <c r="E34" s="112"/>
      <c r="F34" s="112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6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topLeftCell="A10" workbookViewId="0">
      <selection activeCell="F27" sqref="F27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customWidth="1"/>
    <col min="9" max="9" width="16" customWidth="1"/>
  </cols>
  <sheetData>
    <row r="2" spans="2:8" ht="79.5" customHeight="1" x14ac:dyDescent="0.2">
      <c r="B2" s="116" t="s">
        <v>38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>
        <v>2019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>
        <v>2020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>
        <v>2021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>
        <v>2022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75">
        <v>2023</v>
      </c>
      <c r="C21" s="76">
        <v>25</v>
      </c>
      <c r="D21" s="77">
        <f>C21/H21*100000</f>
        <v>0.20823346803262271</v>
      </c>
      <c r="E21" s="76">
        <v>0</v>
      </c>
      <c r="F21" s="77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27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30</v>
      </c>
      <c r="C23" s="103">
        <v>2</v>
      </c>
      <c r="D23" s="56">
        <f>C23/H23*100000</f>
        <v>1.6658677442609817E-2</v>
      </c>
      <c r="E23" s="104">
        <v>0</v>
      </c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7"/>
      <c r="C24" s="108"/>
      <c r="D24" s="109"/>
      <c r="E24" s="110"/>
      <c r="F24" s="109"/>
      <c r="G24" s="50"/>
    </row>
    <row r="25" spans="2:8" ht="20.100000000000001" customHeight="1" x14ac:dyDescent="0.25">
      <c r="B25" s="27" t="s">
        <v>25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29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37</v>
      </c>
      <c r="C27" s="36"/>
      <c r="D27" s="36"/>
      <c r="E27" s="27"/>
      <c r="F27" s="27"/>
      <c r="G27" s="27"/>
    </row>
    <row r="28" spans="2:8" ht="20.100000000000001" customHeight="1" x14ac:dyDescent="0.25">
      <c r="B28" s="112" t="s">
        <v>11</v>
      </c>
      <c r="C28" s="112"/>
      <c r="D28" s="112"/>
      <c r="E28" s="112"/>
      <c r="F28" s="112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topLeftCell="A10" workbookViewId="0">
      <selection activeCell="F18" sqref="F18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7" t="s">
        <v>33</v>
      </c>
      <c r="C2" s="117"/>
      <c r="D2" s="117"/>
      <c r="E2" s="117"/>
      <c r="F2" s="117"/>
      <c r="G2" s="117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8" t="s">
        <v>10</v>
      </c>
      <c r="H3" s="105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9" t="s">
        <v>26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189</v>
      </c>
      <c r="D17" s="15">
        <f t="shared" si="0"/>
        <v>1.6001332936432544</v>
      </c>
      <c r="E17" s="14">
        <v>19</v>
      </c>
      <c r="F17" s="15">
        <f t="shared" si="1"/>
        <v>0.16085996073662348</v>
      </c>
      <c r="G17" s="16">
        <f t="shared" si="2"/>
        <v>10.052910052910052</v>
      </c>
      <c r="H17" s="6">
        <v>11811516</v>
      </c>
      <c r="I17" s="6"/>
      <c r="J17" s="6"/>
    </row>
    <row r="18" spans="2:10" ht="20.100000000000001" customHeight="1" x14ac:dyDescent="0.2">
      <c r="B18" s="67">
        <v>2020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>
        <v>2021</v>
      </c>
      <c r="C19" s="65">
        <v>112</v>
      </c>
      <c r="D19" s="15">
        <f>C19/H19*100000</f>
        <v>0.94000336219059721</v>
      </c>
      <c r="E19" s="65">
        <v>16</v>
      </c>
      <c r="F19" s="70">
        <f>E19/H19*100000</f>
        <v>0.13428619459865673</v>
      </c>
      <c r="G19" s="71">
        <f>E19/C19*100</f>
        <v>14.285714285714285</v>
      </c>
      <c r="H19">
        <v>11914851</v>
      </c>
      <c r="I19" s="6"/>
      <c r="J19" s="6"/>
    </row>
    <row r="20" spans="2:10" ht="20.100000000000001" customHeight="1" x14ac:dyDescent="0.2">
      <c r="B20" s="68">
        <v>2022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8">
        <v>2023</v>
      </c>
      <c r="C21" s="65">
        <v>191</v>
      </c>
      <c r="D21" s="15">
        <f>C21/H21*100000</f>
        <v>1.5909036957692373</v>
      </c>
      <c r="E21" s="65">
        <v>19</v>
      </c>
      <c r="F21" s="70">
        <f>E21/H21*100000</f>
        <v>0.15825743570479325</v>
      </c>
      <c r="G21" s="71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27</v>
      </c>
      <c r="C22" s="60">
        <v>142</v>
      </c>
      <c r="D22" s="18">
        <f>C22/H22*100000</f>
        <v>1.1827660984252968</v>
      </c>
      <c r="E22" s="60">
        <v>16</v>
      </c>
      <c r="F22" s="62">
        <f>E22/H22*100000</f>
        <v>0.13326941954087854</v>
      </c>
      <c r="G22" s="63">
        <f>E22/C22*100</f>
        <v>11.267605633802818</v>
      </c>
      <c r="H22">
        <v>12005755</v>
      </c>
      <c r="I22" s="6"/>
      <c r="J22" s="6"/>
    </row>
    <row r="23" spans="2:10" ht="20.100000000000001" customHeight="1" x14ac:dyDescent="0.2">
      <c r="B23" s="61" t="s">
        <v>30</v>
      </c>
      <c r="C23" s="60">
        <v>4</v>
      </c>
      <c r="D23" s="18">
        <f>C23/H23*100000</f>
        <v>3.3317352110104517E-2</v>
      </c>
      <c r="E23" s="60">
        <v>0</v>
      </c>
      <c r="F23" s="62">
        <f>E23/H23*100000</f>
        <v>0</v>
      </c>
      <c r="G23" s="63">
        <f>E23/C23*100</f>
        <v>0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31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32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35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18" t="s">
        <v>11</v>
      </c>
      <c r="C28" s="118"/>
      <c r="D28" s="118"/>
      <c r="E28" s="118"/>
      <c r="F28" s="118"/>
      <c r="G28" s="6"/>
      <c r="H28" s="6"/>
      <c r="I28" s="6"/>
      <c r="J28" s="6"/>
    </row>
    <row r="29" spans="2:10" ht="20.100000000000001" customHeight="1" x14ac:dyDescent="0.25">
      <c r="B29" s="22" t="s">
        <v>12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13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topLeftCell="A7" workbookViewId="0">
      <selection activeCell="K12" sqref="K12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4" t="s">
        <v>39</v>
      </c>
      <c r="C2" s="114"/>
      <c r="D2" s="114"/>
      <c r="E2" s="114"/>
      <c r="F2" s="114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83">
        <f t="shared" ref="F21:F22" si="3">E21/H21*100000</f>
        <v>0</v>
      </c>
      <c r="H21">
        <v>12005755</v>
      </c>
    </row>
    <row r="22" spans="2:8" ht="20.100000000000001" customHeight="1" x14ac:dyDescent="0.2">
      <c r="B22" s="81">
        <v>2024</v>
      </c>
      <c r="C22" s="82">
        <v>0</v>
      </c>
      <c r="D22" s="83">
        <f t="shared" ref="D22:D23" si="4">C22/H22*100000</f>
        <v>0</v>
      </c>
      <c r="E22" s="82">
        <v>0</v>
      </c>
      <c r="F22" s="83">
        <f t="shared" si="3"/>
        <v>0</v>
      </c>
      <c r="H22">
        <v>12005755</v>
      </c>
    </row>
    <row r="23" spans="2:8" ht="20.100000000000001" customHeight="1" x14ac:dyDescent="0.2">
      <c r="B23" s="57" t="s">
        <v>30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37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topLeftCell="A10" workbookViewId="0">
      <selection activeCell="B21" sqref="B21:G21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19" t="s">
        <v>34</v>
      </c>
      <c r="C2" s="120"/>
      <c r="D2" s="120"/>
      <c r="E2" s="120"/>
      <c r="F2" s="120"/>
      <c r="G2" s="121"/>
    </row>
    <row r="3" spans="2:8" ht="15" customHeight="1" x14ac:dyDescent="0.2">
      <c r="B3" s="94" t="s">
        <v>0</v>
      </c>
      <c r="C3" s="95" t="s">
        <v>1</v>
      </c>
      <c r="D3" s="96" t="s">
        <v>2</v>
      </c>
      <c r="E3" s="95" t="s">
        <v>3</v>
      </c>
      <c r="F3" s="96" t="s">
        <v>2</v>
      </c>
      <c r="G3" s="97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3" t="s">
        <v>26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8">
        <f t="shared" ref="F5:F20" si="1">E5/H5*100000</f>
        <v>0</v>
      </c>
      <c r="G5" s="89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8">
        <f t="shared" si="1"/>
        <v>0</v>
      </c>
      <c r="G6" s="89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8">
        <f t="shared" si="1"/>
        <v>0</v>
      </c>
      <c r="G7" s="89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8">
        <f t="shared" si="1"/>
        <v>0</v>
      </c>
      <c r="G8" s="89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8">
        <f t="shared" si="1"/>
        <v>0</v>
      </c>
      <c r="G9" s="89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8">
        <f t="shared" si="1"/>
        <v>0</v>
      </c>
      <c r="G10" s="89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8">
        <f t="shared" si="1"/>
        <v>0</v>
      </c>
      <c r="G11" s="89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8">
        <f t="shared" si="1"/>
        <v>0</v>
      </c>
      <c r="G12" s="89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8">
        <f t="shared" si="1"/>
        <v>0</v>
      </c>
      <c r="G13" s="89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8">
        <f t="shared" si="1"/>
        <v>0</v>
      </c>
      <c r="G14" s="89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8">
        <f t="shared" si="1"/>
        <v>0</v>
      </c>
      <c r="G15" s="89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8">
        <f t="shared" si="1"/>
        <v>5.1047933243596737E-2</v>
      </c>
      <c r="G16" s="90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8">
        <f t="shared" si="1"/>
        <v>0</v>
      </c>
      <c r="G17" s="89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1">
        <f t="shared" si="1"/>
        <v>0</v>
      </c>
      <c r="G18" s="89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2">
        <f t="shared" si="1"/>
        <v>0</v>
      </c>
      <c r="G19" s="89"/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92">
        <f t="shared" si="1"/>
        <v>0</v>
      </c>
      <c r="G20" s="89"/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92">
        <f>E21/H21*100000</f>
        <v>0</v>
      </c>
      <c r="G21" s="89"/>
      <c r="H21">
        <v>12005755</v>
      </c>
    </row>
    <row r="22" spans="2:8" ht="20.100000000000001" customHeight="1" x14ac:dyDescent="0.2">
      <c r="B22" s="84" t="s">
        <v>27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7"/>
      <c r="H22">
        <v>12005755</v>
      </c>
    </row>
    <row r="23" spans="2:8" ht="20.100000000000001" customHeight="1" x14ac:dyDescent="0.2">
      <c r="B23" s="84" t="s">
        <v>30</v>
      </c>
      <c r="C23" s="85">
        <v>0</v>
      </c>
      <c r="D23" s="86">
        <f>C23/H23*100000</f>
        <v>0</v>
      </c>
      <c r="E23" s="85">
        <v>0</v>
      </c>
      <c r="F23" s="86">
        <f>E23/H23*100000</f>
        <v>0</v>
      </c>
      <c r="G23" s="87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37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Caique Inacio Santos</cp:lastModifiedBy>
  <dcterms:created xsi:type="dcterms:W3CDTF">2020-05-05T17:32:47Z</dcterms:created>
  <dcterms:modified xsi:type="dcterms:W3CDTF">2025-02-11T20:53:26Z</dcterms:modified>
</cp:coreProperties>
</file>